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4\"/>
    </mc:Choice>
  </mc:AlternateContent>
  <xr:revisionPtr revIDLastSave="0" documentId="8_{E8DE029E-D407-46CA-9CF0-CF204493724F}" xr6:coauthVersionLast="36" xr6:coauthVersionMax="36" xr10:uidLastSave="{00000000-0000-0000-0000-000000000000}"/>
  <bookViews>
    <workbookView xWindow="0" yWindow="0" windowWidth="15732" windowHeight="6960" tabRatio="779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63123628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D25" i="3" l="1"/>
  <c r="I6" i="3" l="1"/>
  <c r="I9" i="3"/>
  <c r="I10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7" i="3"/>
  <c r="I5" i="3"/>
  <c r="E25" i="3"/>
  <c r="F25" i="3"/>
</calcChain>
</file>

<file path=xl/sharedStrings.xml><?xml version="1.0" encoding="utf-8"?>
<sst xmlns="http://schemas.openxmlformats.org/spreadsheetml/2006/main" count="210" uniqueCount="129">
  <si>
    <t>Tax Type</t>
  </si>
  <si>
    <t>Expected Returns</t>
  </si>
  <si>
    <t>On-Time Filing</t>
  </si>
  <si>
    <t>Late 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</si>
  <si>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</si>
  <si>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</si>
  <si>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</si>
  <si>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</si>
  <si>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</si>
  <si>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</si>
  <si>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</si>
  <si>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</si>
  <si>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</si>
  <si>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</si>
  <si>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</si>
  <si>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</si>
  <si>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</si>
  <si>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</si>
  <si>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</si>
  <si>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</si>
  <si>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</si>
  <si>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</si>
  <si>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</si>
  <si>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</si>
  <si>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</si>
  <si>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</si>
  <si>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</si>
  <si>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</si>
  <si>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</si>
  <si>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</si>
  <si>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</si>
  <si>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</si>
  <si>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</si>
  <si>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</si>
  <si>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</si>
  <si>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</si>
  <si>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</si>
  <si>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</si>
  <si>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</si>
  <si>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</si>
  <si>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</si>
  <si>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</si>
  <si>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</si>
  <si>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</si>
  <si>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</si>
  <si>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>Total revenue</t>
  </si>
  <si>
    <t>Tax revenue</t>
  </si>
  <si>
    <t>Non-Tax Revenue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</si>
  <si>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</si>
  <si>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</si>
  <si>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</si>
  <si>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</si>
  <si>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</si>
  <si>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</si>
  <si>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</si>
  <si>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</si>
  <si>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</si>
  <si>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</si>
  <si>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</si>
  <si>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</si>
  <si>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</si>
  <si>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</si>
  <si>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</si>
  <si>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</si>
  <si>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</si>
  <si>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</si>
  <si>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</si>
  <si>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</si>
  <si>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</si>
  <si>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</si>
  <si>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</si>
  <si>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</si>
  <si>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</si>
  <si>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</si>
  <si>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</si>
  <si>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</si>
  <si>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</si>
  <si>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</si>
  <si>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</si>
  <si>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</si>
  <si>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</si>
  <si>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</si>
  <si>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</si>
  <si>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</si>
  <si>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</si>
  <si>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</si>
  <si>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</si>
  <si>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</si>
  <si>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</si>
  <si>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</si>
  <si>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</si>
  <si>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</si>
  <si>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</si>
  <si>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</si>
  <si>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</si>
  <si>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</si>
  <si>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</si>
  <si>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</si>
  <si>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</si>
  <si>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</si>
  <si>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</si>
  <si>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</si>
  <si>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Year to date</t>
  </si>
  <si>
    <t xml:space="preserve">     6.Tourism Levy</t>
  </si>
  <si>
    <t>End of Month Filing</t>
  </si>
  <si>
    <t>End of Month</t>
  </si>
  <si>
    <t>Back to Table Content</t>
  </si>
  <si>
    <t>VAT for Foreign Suppliers</t>
  </si>
  <si>
    <t xml:space="preserve">Target </t>
  </si>
  <si>
    <t>(On-time)</t>
  </si>
  <si>
    <t xml:space="preserve">    2. Customs duty (Import tariffs)</t>
  </si>
  <si>
    <t xml:space="preserve">    3. Export duties; o/w</t>
  </si>
  <si>
    <t xml:space="preserve">   4. Import Excise Duties</t>
  </si>
  <si>
    <t xml:space="preserve">   5. Import Fuel Levy</t>
  </si>
  <si>
    <t xml:space="preserve">   6. Carbon Tax</t>
  </si>
  <si>
    <t xml:space="preserve">   7. Motor Vehicle Fees</t>
  </si>
  <si>
    <t>Pay As You Earn</t>
  </si>
  <si>
    <t>Rental tax type</t>
  </si>
  <si>
    <t>Value Added Tax on Cross Border Electronic Service Suppliers</t>
  </si>
  <si>
    <t>Grand Total</t>
  </si>
  <si>
    <t>Table 1: Actual Revenue Collection against Parliament Target, April 2024 (K’ Million)</t>
  </si>
  <si>
    <t>Table 2: April 2024 Gross Collections by Sector, K ’Million</t>
  </si>
  <si>
    <t>Table 3: Taxpayer population, April 2024</t>
  </si>
  <si>
    <t>Table 4: April 2024 Return Filing Compliance Rates</t>
  </si>
  <si>
    <t>Table 5: April 2024 payment compliance rates by value (K’ million)</t>
  </si>
  <si>
    <t>Table 6: Tax Refunds Payments by sector K'million, April 2024</t>
  </si>
  <si>
    <t>Table 2: January to April 2024 Gross Collections by Sector, K ’Million</t>
  </si>
  <si>
    <t>April</t>
  </si>
  <si>
    <t>Taxpayer population (number of active tax accounts) as at end of April,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</si>
</sst>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4" xfId="0" applyFont="1" applyFill="1" applyBorder="1"/>
    <xf numFmtId="0" fontId="9" fillId="4" borderId="14" xfId="0" applyFont="1" applyFill="1" applyBorder="1"/>
    <xf numFmtId="0" fontId="9" fillId="4" borderId="2" xfId="0" applyFont="1" applyFill="1" applyBorder="1"/>
    <xf numFmtId="0" fontId="9" fillId="4" borderId="5" xfId="0" applyFont="1" applyFill="1" applyBorder="1"/>
    <xf numFmtId="0" fontId="9" fillId="4" borderId="10" xfId="0" applyFont="1" applyFill="1" applyBorder="1"/>
    <xf numFmtId="164" fontId="9" fillId="4" borderId="22" xfId="0" applyNumberFormat="1" applyFont="1" applyFill="1" applyBorder="1" applyAlignment="1">
      <alignment horizontal="right" vertical="center"/>
    </xf>
    <xf numFmtId="164" fontId="9" fillId="4" borderId="26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right" vertical="center"/>
    </xf>
    <xf numFmtId="164" fontId="9" fillId="4" borderId="20" xfId="0" applyNumberFormat="1" applyFont="1" applyFill="1" applyBorder="1" applyAlignment="1">
      <alignment horizontal="right" vertical="center"/>
    </xf>
    <xf numFmtId="164" fontId="9" fillId="4" borderId="1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7" xfId="0" applyFont="1" applyFill="1" applyBorder="1"/>
    <xf numFmtId="0" fontId="9" fillId="4" borderId="18" xfId="0" applyFont="1" applyFill="1" applyBorder="1"/>
    <xf numFmtId="164" fontId="9" fillId="4" borderId="18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164" fontId="8" fillId="3" borderId="1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4" borderId="8" xfId="0" applyFont="1" applyFill="1" applyBorder="1"/>
    <xf numFmtId="0" fontId="14" fillId="4" borderId="1" xfId="0" applyFont="1" applyFill="1" applyBorder="1"/>
    <xf numFmtId="0" fontId="14" fillId="4" borderId="7" xfId="0" applyFont="1" applyFill="1" applyBorder="1"/>
    <xf numFmtId="0" fontId="14" fillId="4" borderId="4" xfId="0" applyFont="1" applyFill="1" applyBorder="1"/>
    <xf numFmtId="0" fontId="14" fillId="4" borderId="17" xfId="0" applyFont="1" applyFill="1" applyBorder="1"/>
    <xf numFmtId="0" fontId="14" fillId="4" borderId="9" xfId="0" applyFont="1" applyFill="1" applyBorder="1"/>
    <xf numFmtId="0" fontId="14" fillId="4" borderId="0" xfId="0" applyFont="1" applyFill="1" applyBorder="1"/>
    <xf numFmtId="0" fontId="14" fillId="4" borderId="11" xfId="0" applyFont="1" applyFill="1" applyBorder="1"/>
    <xf numFmtId="165" fontId="15" fillId="0" borderId="31" xfId="1" applyNumberFormat="1" applyFont="1" applyBorder="1"/>
    <xf numFmtId="0" fontId="15" fillId="0" borderId="29" xfId="0" applyFont="1" applyBorder="1"/>
    <xf numFmtId="165" fontId="15" fillId="0" borderId="30" xfId="1" applyNumberFormat="1" applyFont="1" applyBorder="1"/>
    <xf numFmtId="165" fontId="15" fillId="0" borderId="32" xfId="1" applyNumberFormat="1" applyFont="1" applyBorder="1"/>
    <xf numFmtId="0" fontId="16" fillId="0" borderId="0" xfId="0" applyFont="1"/>
    <xf numFmtId="0" fontId="17" fillId="0" borderId="0" xfId="0" applyFont="1"/>
    <xf numFmtId="0" fontId="14" fillId="4" borderId="2" xfId="0" applyFont="1" applyFill="1" applyBorder="1"/>
    <xf numFmtId="43" fontId="14" fillId="4" borderId="2" xfId="1" applyFont="1" applyFill="1" applyBorder="1"/>
    <xf numFmtId="0" fontId="15" fillId="0" borderId="9" xfId="0" applyFont="1" applyBorder="1"/>
    <xf numFmtId="43" fontId="14" fillId="4" borderId="9" xfId="1" applyFont="1" applyFill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167" fontId="9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21" fillId="0" borderId="0" xfId="0" applyFont="1" applyFill="1" applyAlignment="1">
      <alignment horizontal="right" vertical="center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5" xfId="0" applyNumberFormat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9" fontId="15" fillId="3" borderId="32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vertical="center"/>
    </xf>
    <xf numFmtId="3" fontId="15" fillId="3" borderId="38" xfId="0" applyNumberFormat="1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9" fontId="15" fillId="3" borderId="40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9" fontId="14" fillId="4" borderId="7" xfId="0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/>
    <xf numFmtId="10" fontId="0" fillId="0" borderId="0" xfId="2" applyNumberFormat="1" applyFont="1"/>
    <xf numFmtId="10" fontId="9" fillId="4" borderId="2" xfId="2" applyNumberFormat="1" applyFont="1" applyFill="1" applyBorder="1"/>
    <xf numFmtId="0" fontId="14" fillId="4" borderId="1" xfId="0" applyFont="1" applyFill="1" applyBorder="1" applyAlignment="1">
      <alignment horizontal="left" vertical="center"/>
    </xf>
    <xf numFmtId="164" fontId="8" fillId="3" borderId="17" xfId="0" applyNumberFormat="1" applyFont="1" applyFill="1" applyBorder="1" applyAlignment="1">
      <alignment horizontal="right" vertical="top"/>
    </xf>
    <xf numFmtId="164" fontId="8" fillId="3" borderId="11" xfId="0" applyNumberFormat="1" applyFont="1" applyFill="1" applyBorder="1" applyAlignment="1">
      <alignment horizontal="right" vertical="top"/>
    </xf>
    <xf numFmtId="43" fontId="15" fillId="0" borderId="9" xfId="1" applyFont="1" applyFill="1" applyBorder="1" applyAlignment="1">
      <alignment horizontal="right"/>
    </xf>
    <xf numFmtId="43" fontId="15" fillId="0" borderId="9" xfId="1" applyFont="1" applyFill="1" applyBorder="1"/>
    <xf numFmtId="3" fontId="0" fillId="0" borderId="0" xfId="0" applyNumberFormat="1"/>
    <xf numFmtId="43" fontId="14" fillId="4" borderId="1" xfId="1" applyNumberFormat="1" applyFont="1" applyFill="1" applyBorder="1"/>
    <xf numFmtId="10" fontId="9" fillId="4" borderId="9" xfId="0" applyNumberFormat="1" applyFont="1" applyFill="1" applyBorder="1" applyAlignment="1">
      <alignment horizontal="right" vertical="center"/>
    </xf>
    <xf numFmtId="10" fontId="9" fillId="4" borderId="3" xfId="0" applyNumberFormat="1" applyFont="1" applyFill="1" applyBorder="1" applyAlignment="1">
      <alignment horizontal="right" vertical="center"/>
    </xf>
    <xf numFmtId="166" fontId="9" fillId="4" borderId="2" xfId="0" applyNumberFormat="1" applyFont="1" applyFill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top"/>
    </xf>
    <xf numFmtId="166" fontId="8" fillId="3" borderId="27" xfId="0" applyNumberFormat="1" applyFont="1" applyFill="1" applyBorder="1" applyAlignment="1">
      <alignment horizontal="right" vertical="center"/>
    </xf>
    <xf numFmtId="43" fontId="15" fillId="3" borderId="30" xfId="1" applyFont="1" applyFill="1" applyBorder="1" applyAlignment="1">
      <alignment horizontal="center" vertical="center"/>
    </xf>
    <xf numFmtId="43" fontId="15" fillId="3" borderId="31" xfId="1" applyFont="1" applyFill="1" applyBorder="1" applyAlignment="1">
      <alignment horizontal="center" vertical="center"/>
    </xf>
    <xf numFmtId="43" fontId="14" fillId="4" borderId="7" xfId="1" applyFont="1" applyFill="1" applyBorder="1" applyAlignment="1">
      <alignment horizontal="center" vertical="center"/>
    </xf>
    <xf numFmtId="43" fontId="14" fillId="4" borderId="1" xfId="1" applyFont="1" applyFill="1" applyBorder="1" applyAlignment="1">
      <alignment horizontal="center" vertical="center"/>
    </xf>
    <xf numFmtId="0" fontId="8" fillId="0" borderId="29" xfId="0" applyFont="1" applyBorder="1"/>
    <xf numFmtId="0" fontId="0" fillId="0" borderId="0" xfId="0" applyFont="1"/>
    <xf numFmtId="4" fontId="0" fillId="0" borderId="0" xfId="0" applyNumberFormat="1"/>
    <xf numFmtId="10" fontId="0" fillId="0" borderId="0" xfId="0" applyNumberFormat="1"/>
    <xf numFmtId="43" fontId="17" fillId="0" borderId="0" xfId="0" applyNumberFormat="1" applyFont="1"/>
    <xf numFmtId="9" fontId="0" fillId="0" borderId="0" xfId="0" applyNumberFormat="1"/>
    <xf numFmtId="0" fontId="13" fillId="0" borderId="0" xfId="0" pivotButton="1" applyFont="1"/>
    <xf numFmtId="164" fontId="14" fillId="4" borderId="4" xfId="0" applyNumberFormat="1" applyFont="1" applyFill="1" applyBorder="1" applyAlignment="1"/>
    <xf numFmtId="0" fontId="9" fillId="4" borderId="15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tabSelected="1" workbookViewId="0">
      <pane ySplit="1" topLeftCell="A2" activePane="bottomLeft" state="frozen"/>
      <selection pane="bottomLeft" activeCell="A9" sqref="A9"/>
    </sheetView>
  </sheetViews>
  <sheetFormatPr defaultRowHeight="14.4" x14ac:dyDescent="0.3"/>
  <cols>
    <col min="1" max="1" width="86.33203125" customWidth="1"/>
  </cols>
  <sheetData>
    <row r="1" spans="1:1" ht="18" x14ac:dyDescent="0.35">
      <c r="A1" s="6" t="s">
        <v>90</v>
      </c>
    </row>
    <row r="2" spans="1:1" ht="17.399999999999999" x14ac:dyDescent="0.3">
      <c r="A2" s="7" t="s">
        <v>120</v>
      </c>
    </row>
    <row r="3" spans="1:1" ht="17.399999999999999" x14ac:dyDescent="0.3">
      <c r="A3" s="7" t="s">
        <v>121</v>
      </c>
    </row>
    <row r="4" spans="1:1" ht="17.399999999999999" x14ac:dyDescent="0.3">
      <c r="A4" s="7" t="s">
        <v>122</v>
      </c>
    </row>
    <row r="5" spans="1:1" ht="17.399999999999999" x14ac:dyDescent="0.3">
      <c r="A5" s="7" t="s">
        <v>123</v>
      </c>
    </row>
    <row r="6" spans="1:1" ht="17.399999999999999" x14ac:dyDescent="0.3">
      <c r="A6" s="7" t="s">
        <v>124</v>
      </c>
    </row>
    <row r="7" spans="1:1" ht="17.399999999999999" x14ac:dyDescent="0.3">
      <c r="A7" s="7" t="s">
        <v>125</v>
      </c>
    </row>
    <row r="8" spans="1:1" ht="18" x14ac:dyDescent="0.35">
      <c r="A8" s="4"/>
    </row>
    <row r="9" spans="1:1" ht="18" x14ac:dyDescent="0.35">
      <c r="A9" s="4"/>
    </row>
    <row r="10" spans="1:1" ht="18" x14ac:dyDescent="0.35">
      <c r="A10" s="5"/>
    </row>
    <row r="11" spans="1:1" x14ac:dyDescent="0.3">
      <c r="A11" s="3"/>
    </row>
  </sheetData>
  <hyperlinks>
    <hyperlink ref="A3" location="'Table 2'!A1" display="Table 2: February 2024 Gross Collections by Sector, K ’Million" xr:uid="{6998D469-83C9-407E-A840-7117FABEF9E1}"/>
    <hyperlink ref="A4" location="'Table 3'!A1" display="Table 3: Taxpayer population, February 2024" xr:uid="{BE42A016-83D6-4FCC-9AE3-5E4C7E3B44CD}"/>
    <hyperlink ref="A5" location="'Table 4'!A1" display="Table 4: February 2024 Return Filing Compliance Rates" xr:uid="{2485BDD2-76CF-4734-9CEA-ED00CE5A2F36}"/>
    <hyperlink ref="A6" location="'Table 5 '!A1" display="Table 5: February 2024 payment compliance rates by value (K’ million)" xr:uid="{468AD64B-D7F1-481A-A932-452857C3504E}"/>
    <hyperlink ref="A7" location="'Table 6'!A1" display="Table 6: Tax Refunds Payments by sector K'million, February 2024" xr:uid="{1FF6FF2E-32AB-4520-910B-906F873B875C}"/>
    <hyperlink ref="A2" location="'Table 1'!A1" display="Table 1: Actual Revenue Collection against Parliament Target, February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dimension ref="B2:P39"/>
  <sheetViews>
    <sheetView showGridLines="0" topLeftCell="B1" zoomScale="80" zoomScaleNormal="80" workbookViewId="0">
      <selection activeCell="J3" sqref="J3"/>
    </sheetView>
  </sheetViews>
  <sheetFormatPr defaultRowHeight="14.4" x14ac:dyDescent="0.3"/>
  <cols>
    <col min="2" max="2" width="38.5546875" bestFit="1" customWidth="1"/>
    <col min="3" max="3" width="12.21875" customWidth="1"/>
    <col min="4" max="4" width="12.44140625" customWidth="1"/>
    <col min="5" max="5" width="12" customWidth="1"/>
    <col min="6" max="6" width="13" customWidth="1"/>
    <col min="7" max="7" width="14.5546875" style="143" customWidth="1"/>
    <col min="8" max="8" width="15" style="122" customWidth="1"/>
    <col min="9" max="9" width="8" bestFit="1" customWidth="1"/>
    <col min="10" max="10" width="36.21875" bestFit="1" customWidth="1"/>
    <col min="11" max="11" width="9" bestFit="1" customWidth="1"/>
    <col min="12" max="12" width="8" bestFit="1" customWidth="1"/>
    <col min="13" max="14" width="9" bestFit="1" customWidth="1"/>
  </cols>
  <sheetData>
    <row r="2" spans="2:16" ht="18.600000000000001" thickBot="1" x14ac:dyDescent="0.35">
      <c r="B2" s="8" t="s">
        <v>120</v>
      </c>
    </row>
    <row r="3" spans="2:16" ht="16.2" thickBot="1" x14ac:dyDescent="0.35">
      <c r="B3" s="9"/>
      <c r="C3" s="10" t="s">
        <v>15</v>
      </c>
      <c r="D3" s="10" t="s">
        <v>16</v>
      </c>
      <c r="E3" s="11" t="s">
        <v>17</v>
      </c>
      <c r="F3" s="12" t="s">
        <v>18</v>
      </c>
      <c r="G3" s="13" t="s">
        <v>19</v>
      </c>
      <c r="H3" s="123" t="s">
        <v>20</v>
      </c>
    </row>
    <row r="4" spans="2:16" ht="16.2" thickTop="1" x14ac:dyDescent="0.3">
      <c r="B4" s="10" t="s">
        <v>21</v>
      </c>
      <c r="C4" s="14">
        <v>10053.1</v>
      </c>
      <c r="D4" s="14">
        <v>1341</v>
      </c>
      <c r="E4" s="15">
        <v>8712.1</v>
      </c>
      <c r="F4" s="16">
        <v>10735.7</v>
      </c>
      <c r="G4" s="17">
        <v>-2023.6</v>
      </c>
      <c r="H4" s="133">
        <v>-0.188</v>
      </c>
      <c r="I4" s="81"/>
      <c r="J4" s="1"/>
    </row>
    <row r="5" spans="2:16" ht="15.6" x14ac:dyDescent="0.3">
      <c r="B5" s="22" t="s">
        <v>22</v>
      </c>
      <c r="C5" s="18">
        <v>7632</v>
      </c>
      <c r="D5" s="18">
        <v>2.9</v>
      </c>
      <c r="E5" s="19">
        <v>7629.2</v>
      </c>
      <c r="F5" s="20">
        <v>9390.2000000000007</v>
      </c>
      <c r="G5" s="21">
        <v>-1761</v>
      </c>
      <c r="H5" s="134">
        <v>-0.188</v>
      </c>
      <c r="I5" s="80"/>
      <c r="K5" s="144"/>
      <c r="L5" s="144"/>
      <c r="M5" s="144"/>
      <c r="N5" s="144"/>
      <c r="O5" s="144"/>
      <c r="P5" s="145"/>
    </row>
    <row r="6" spans="2:16" ht="15.6" x14ac:dyDescent="0.3">
      <c r="B6" s="28" t="s">
        <v>23</v>
      </c>
      <c r="C6" s="29">
        <v>3516.6</v>
      </c>
      <c r="D6" s="29" t="s">
        <v>24</v>
      </c>
      <c r="E6" s="30">
        <v>3516.6</v>
      </c>
      <c r="F6" s="31">
        <v>5465.5</v>
      </c>
      <c r="G6" s="32">
        <v>-1948.9</v>
      </c>
      <c r="H6" s="135">
        <v>-0.35699999999999998</v>
      </c>
      <c r="I6" s="80"/>
      <c r="K6" s="144"/>
      <c r="M6" s="144"/>
      <c r="N6" s="144"/>
      <c r="O6" s="144"/>
      <c r="P6" s="145"/>
    </row>
    <row r="7" spans="2:16" ht="15.6" x14ac:dyDescent="0.3">
      <c r="B7" s="28" t="s">
        <v>25</v>
      </c>
      <c r="C7" s="29">
        <v>1091</v>
      </c>
      <c r="D7" s="29" t="s">
        <v>24</v>
      </c>
      <c r="E7" s="30">
        <v>1091</v>
      </c>
      <c r="F7" s="31">
        <v>2987.3</v>
      </c>
      <c r="G7" s="32">
        <v>-1896.3</v>
      </c>
      <c r="H7" s="135">
        <v>-0.63500000000000001</v>
      </c>
      <c r="I7" s="80"/>
      <c r="K7" s="144"/>
      <c r="M7" s="144"/>
      <c r="N7" s="144"/>
      <c r="O7" s="144"/>
      <c r="P7" s="145"/>
    </row>
    <row r="8" spans="2:16" ht="15.6" x14ac:dyDescent="0.3">
      <c r="B8" s="28" t="s">
        <v>26</v>
      </c>
      <c r="C8" s="29">
        <v>2425.6999999999998</v>
      </c>
      <c r="D8" s="29" t="s">
        <v>24</v>
      </c>
      <c r="E8" s="30">
        <v>2425.6999999999998</v>
      </c>
      <c r="F8" s="31">
        <v>2478.3000000000002</v>
      </c>
      <c r="G8" s="32">
        <v>-52.6</v>
      </c>
      <c r="H8" s="135">
        <v>-2.1000000000000001E-2</v>
      </c>
      <c r="I8" s="80"/>
      <c r="K8" s="144"/>
      <c r="M8" s="144"/>
      <c r="N8" s="144"/>
      <c r="O8" s="144"/>
      <c r="P8" s="145"/>
    </row>
    <row r="9" spans="2:16" ht="15.6" x14ac:dyDescent="0.3">
      <c r="B9" s="28" t="s">
        <v>27</v>
      </c>
      <c r="C9" s="29">
        <v>2108.9</v>
      </c>
      <c r="D9" s="29">
        <v>2.9</v>
      </c>
      <c r="E9" s="30">
        <v>2106</v>
      </c>
      <c r="F9" s="31">
        <v>2025.8</v>
      </c>
      <c r="G9" s="32">
        <v>80.099999999999994</v>
      </c>
      <c r="H9" s="135">
        <v>0.04</v>
      </c>
      <c r="I9" s="80"/>
      <c r="K9" s="144"/>
      <c r="M9" s="144"/>
      <c r="N9" s="144"/>
      <c r="P9" s="145"/>
    </row>
    <row r="10" spans="2:16" ht="15.6" x14ac:dyDescent="0.3">
      <c r="B10" s="28" t="s">
        <v>28</v>
      </c>
      <c r="C10" s="29">
        <v>1129.3</v>
      </c>
      <c r="D10" s="29" t="s">
        <v>24</v>
      </c>
      <c r="E10" s="30">
        <v>1129.3</v>
      </c>
      <c r="F10" s="31">
        <v>915.1</v>
      </c>
      <c r="G10" s="32">
        <v>214.1</v>
      </c>
      <c r="H10" s="135">
        <v>0.23400000000000001</v>
      </c>
      <c r="I10" s="80"/>
      <c r="K10" s="144"/>
      <c r="M10" s="144"/>
      <c r="N10" s="144"/>
      <c r="P10" s="145"/>
    </row>
    <row r="11" spans="2:16" ht="15.6" x14ac:dyDescent="0.3">
      <c r="B11" s="28" t="s">
        <v>29</v>
      </c>
      <c r="C11" s="29">
        <v>63.2</v>
      </c>
      <c r="D11" s="29" t="s">
        <v>24</v>
      </c>
      <c r="E11" s="30">
        <v>63.2</v>
      </c>
      <c r="F11" s="31">
        <v>58.7</v>
      </c>
      <c r="G11" s="32">
        <v>4.5</v>
      </c>
      <c r="H11" s="135">
        <v>7.5999999999999998E-2</v>
      </c>
      <c r="I11" s="80"/>
      <c r="K11" s="144"/>
      <c r="M11" s="144"/>
      <c r="P11" s="145"/>
    </row>
    <row r="12" spans="2:16" ht="15.6" x14ac:dyDescent="0.3">
      <c r="B12" s="28" t="s">
        <v>30</v>
      </c>
      <c r="C12" s="29">
        <v>784.5</v>
      </c>
      <c r="D12" s="29" t="s">
        <v>24</v>
      </c>
      <c r="E12" s="30">
        <v>784.5</v>
      </c>
      <c r="F12" s="31">
        <v>903.5</v>
      </c>
      <c r="G12" s="32">
        <v>-118.9</v>
      </c>
      <c r="H12" s="135">
        <v>-0.13200000000000001</v>
      </c>
      <c r="P12" s="145"/>
    </row>
    <row r="13" spans="2:16" ht="15.6" x14ac:dyDescent="0.3">
      <c r="B13" s="28" t="s">
        <v>31</v>
      </c>
      <c r="C13" s="29">
        <v>29.6</v>
      </c>
      <c r="D13" s="29" t="s">
        <v>24</v>
      </c>
      <c r="E13" s="30">
        <v>29.6</v>
      </c>
      <c r="F13" s="31">
        <v>21.5</v>
      </c>
      <c r="G13" s="32">
        <v>8.1</v>
      </c>
      <c r="H13" s="135">
        <v>0.377</v>
      </c>
      <c r="I13" s="2"/>
      <c r="J13" s="2"/>
      <c r="P13" s="145"/>
    </row>
    <row r="14" spans="2:16" ht="15.6" x14ac:dyDescent="0.3">
      <c r="B14" s="22" t="s">
        <v>32</v>
      </c>
      <c r="C14" s="18">
        <v>2421.1</v>
      </c>
      <c r="D14" s="18">
        <v>1338.1</v>
      </c>
      <c r="E14" s="19">
        <v>1082.9000000000001</v>
      </c>
      <c r="F14" s="20">
        <v>1345.5</v>
      </c>
      <c r="G14" s="21">
        <v>-262.60000000000002</v>
      </c>
      <c r="H14" s="134">
        <v>-0.19500000000000001</v>
      </c>
      <c r="I14" s="83"/>
      <c r="J14" s="83"/>
      <c r="P14" s="145"/>
    </row>
    <row r="15" spans="2:16" ht="15.6" x14ac:dyDescent="0.3">
      <c r="B15" s="28" t="s">
        <v>33</v>
      </c>
      <c r="C15" s="29">
        <v>279.3</v>
      </c>
      <c r="D15" s="29" t="s">
        <v>24</v>
      </c>
      <c r="E15" s="30">
        <v>279.3</v>
      </c>
      <c r="F15" s="31">
        <v>274.5</v>
      </c>
      <c r="G15" s="32">
        <v>4.8</v>
      </c>
      <c r="H15" s="135">
        <v>1.7000000000000001E-2</v>
      </c>
      <c r="I15" s="84"/>
      <c r="J15" s="83"/>
      <c r="K15" s="144"/>
      <c r="L15" s="144"/>
      <c r="M15" s="144"/>
      <c r="N15" s="144"/>
      <c r="P15" s="145"/>
    </row>
    <row r="16" spans="2:16" ht="15.6" x14ac:dyDescent="0.3">
      <c r="B16" s="28" t="s">
        <v>34</v>
      </c>
      <c r="C16" s="29">
        <v>4.8</v>
      </c>
      <c r="D16" s="29" t="s">
        <v>24</v>
      </c>
      <c r="E16" s="30">
        <v>4.8</v>
      </c>
      <c r="F16" s="31">
        <v>4.0999999999999996</v>
      </c>
      <c r="G16" s="32">
        <v>0.7</v>
      </c>
      <c r="H16" s="135">
        <v>0.16400000000000001</v>
      </c>
      <c r="I16" s="2"/>
      <c r="J16" s="2"/>
      <c r="P16" s="145"/>
    </row>
    <row r="17" spans="2:16" ht="15.6" x14ac:dyDescent="0.3">
      <c r="B17" s="28" t="s">
        <v>35</v>
      </c>
      <c r="C17" s="29">
        <v>40.200000000000003</v>
      </c>
      <c r="D17" s="29" t="s">
        <v>24</v>
      </c>
      <c r="E17" s="30">
        <v>40.200000000000003</v>
      </c>
      <c r="F17" s="31">
        <v>31.6</v>
      </c>
      <c r="G17" s="32">
        <v>8.6</v>
      </c>
      <c r="H17" s="135">
        <v>0.27100000000000002</v>
      </c>
      <c r="I17" s="83"/>
      <c r="J17" s="83"/>
      <c r="P17" s="145"/>
    </row>
    <row r="18" spans="2:16" ht="15.6" x14ac:dyDescent="0.3">
      <c r="B18" s="28" t="s">
        <v>36</v>
      </c>
      <c r="C18" s="29"/>
      <c r="D18" s="29" t="s">
        <v>24</v>
      </c>
      <c r="E18" s="30" t="s">
        <v>24</v>
      </c>
      <c r="F18" s="31">
        <v>2.8</v>
      </c>
      <c r="G18" s="32">
        <v>-2.8</v>
      </c>
      <c r="H18" s="135">
        <v>-1</v>
      </c>
      <c r="I18" s="83"/>
      <c r="J18" s="83"/>
      <c r="P18" s="145"/>
    </row>
    <row r="19" spans="2:16" ht="15.6" x14ac:dyDescent="0.3">
      <c r="B19" s="28" t="s">
        <v>37</v>
      </c>
      <c r="C19" s="29">
        <v>34.799999999999997</v>
      </c>
      <c r="D19" s="29" t="s">
        <v>24</v>
      </c>
      <c r="E19" s="30">
        <v>34.799999999999997</v>
      </c>
      <c r="F19" s="31">
        <v>20.6</v>
      </c>
      <c r="G19" s="32">
        <v>14.2</v>
      </c>
      <c r="H19" s="135">
        <v>0.68899999999999995</v>
      </c>
      <c r="I19" s="85"/>
      <c r="J19" s="86"/>
      <c r="P19" s="145"/>
    </row>
    <row r="20" spans="2:16" ht="15.6" x14ac:dyDescent="0.3">
      <c r="B20" s="28" t="s">
        <v>103</v>
      </c>
      <c r="C20" s="29">
        <v>4.8</v>
      </c>
      <c r="D20" s="29" t="s">
        <v>24</v>
      </c>
      <c r="E20" s="30">
        <v>4.8</v>
      </c>
      <c r="F20" s="31">
        <v>1.9</v>
      </c>
      <c r="G20" s="32">
        <v>3</v>
      </c>
      <c r="H20" s="135">
        <v>1.5589999999999999</v>
      </c>
      <c r="I20" s="84"/>
      <c r="J20" s="83"/>
      <c r="P20" s="145"/>
    </row>
    <row r="21" spans="2:16" ht="15.6" x14ac:dyDescent="0.3">
      <c r="B21" s="28" t="s">
        <v>38</v>
      </c>
      <c r="C21" s="29">
        <v>2057.1999999999998</v>
      </c>
      <c r="D21" s="29">
        <v>1338.1</v>
      </c>
      <c r="E21" s="30">
        <v>719</v>
      </c>
      <c r="F21" s="31">
        <v>1010.1</v>
      </c>
      <c r="G21" s="32">
        <v>-291</v>
      </c>
      <c r="H21" s="135">
        <v>-0.28799999999999998</v>
      </c>
      <c r="I21" s="83"/>
      <c r="J21" s="83"/>
      <c r="P21" s="145"/>
    </row>
    <row r="22" spans="2:16" ht="15.6" x14ac:dyDescent="0.3">
      <c r="B22" s="22" t="s">
        <v>39</v>
      </c>
      <c r="C22" s="18">
        <v>3330.9</v>
      </c>
      <c r="D22" s="18">
        <v>9</v>
      </c>
      <c r="E22" s="19">
        <v>3321.9</v>
      </c>
      <c r="F22" s="20">
        <v>2830</v>
      </c>
      <c r="G22" s="21">
        <v>491.9</v>
      </c>
      <c r="H22" s="134">
        <v>0.17399999999999999</v>
      </c>
      <c r="I22" s="84"/>
      <c r="J22" s="83"/>
      <c r="K22" s="144"/>
      <c r="L22" s="144"/>
      <c r="N22" s="144"/>
      <c r="P22" s="145"/>
    </row>
    <row r="23" spans="2:16" ht="15.6" x14ac:dyDescent="0.3">
      <c r="B23" s="28" t="s">
        <v>40</v>
      </c>
      <c r="C23" s="29">
        <v>2293.4</v>
      </c>
      <c r="D23" s="29" t="s">
        <v>24</v>
      </c>
      <c r="E23" s="30">
        <v>2293.4</v>
      </c>
      <c r="F23" s="31">
        <v>1865.7</v>
      </c>
      <c r="G23" s="32">
        <v>427.7</v>
      </c>
      <c r="H23" s="135">
        <v>0.22900000000000001</v>
      </c>
      <c r="I23" s="84"/>
      <c r="J23" s="83"/>
      <c r="K23" s="144"/>
      <c r="M23" s="144"/>
      <c r="N23" s="144"/>
      <c r="P23" s="145"/>
    </row>
    <row r="24" spans="2:16" ht="15.6" x14ac:dyDescent="0.3">
      <c r="B24" s="28" t="s">
        <v>110</v>
      </c>
      <c r="C24" s="29">
        <v>648.29999999999995</v>
      </c>
      <c r="D24" s="29">
        <v>9</v>
      </c>
      <c r="E24" s="30">
        <v>639.29999999999995</v>
      </c>
      <c r="F24" s="31">
        <v>641.20000000000005</v>
      </c>
      <c r="G24" s="32">
        <v>-1.9</v>
      </c>
      <c r="H24" s="135">
        <v>-3.0000000000000001E-3</v>
      </c>
      <c r="K24" s="144"/>
      <c r="M24" s="144"/>
      <c r="N24" s="144"/>
      <c r="P24" s="145"/>
    </row>
    <row r="25" spans="2:16" ht="15.6" x14ac:dyDescent="0.3">
      <c r="B25" s="28" t="s">
        <v>111</v>
      </c>
      <c r="C25" s="29">
        <v>10.8</v>
      </c>
      <c r="D25" s="29" t="s">
        <v>24</v>
      </c>
      <c r="E25" s="30">
        <v>10.8</v>
      </c>
      <c r="F25" s="31">
        <v>9.3000000000000007</v>
      </c>
      <c r="G25" s="32">
        <v>1.5</v>
      </c>
      <c r="H25" s="135">
        <v>0.158</v>
      </c>
      <c r="P25" s="145"/>
    </row>
    <row r="26" spans="2:16" ht="15.6" x14ac:dyDescent="0.3">
      <c r="B26" s="28" t="s">
        <v>41</v>
      </c>
      <c r="C26" s="125" t="s">
        <v>24</v>
      </c>
      <c r="D26" s="29" t="s">
        <v>24</v>
      </c>
      <c r="E26" s="30" t="s">
        <v>24</v>
      </c>
      <c r="F26" s="126" t="s">
        <v>24</v>
      </c>
      <c r="G26" s="32" t="s">
        <v>24</v>
      </c>
      <c r="H26" s="136">
        <v>0</v>
      </c>
      <c r="P26" s="145"/>
    </row>
    <row r="27" spans="2:16" ht="15.6" x14ac:dyDescent="0.3">
      <c r="B27" s="28" t="s">
        <v>43</v>
      </c>
      <c r="C27" s="29">
        <v>5</v>
      </c>
      <c r="D27" s="29" t="s">
        <v>24</v>
      </c>
      <c r="E27" s="30">
        <v>5</v>
      </c>
      <c r="F27" s="31">
        <v>5.6</v>
      </c>
      <c r="G27" s="32">
        <v>-0.7</v>
      </c>
      <c r="H27" s="135">
        <v>-0.11600000000000001</v>
      </c>
      <c r="P27" s="145"/>
    </row>
    <row r="28" spans="2:16" ht="15.6" x14ac:dyDescent="0.3">
      <c r="B28" s="28" t="s">
        <v>44</v>
      </c>
      <c r="C28" s="29">
        <v>5.8</v>
      </c>
      <c r="D28" s="29" t="s">
        <v>24</v>
      </c>
      <c r="E28" s="30">
        <v>5.8</v>
      </c>
      <c r="F28" s="31">
        <v>3.7</v>
      </c>
      <c r="G28" s="32">
        <v>2.1</v>
      </c>
      <c r="H28" s="135">
        <v>0.57699999999999996</v>
      </c>
      <c r="I28" s="85"/>
      <c r="J28" s="85"/>
      <c r="P28" s="145"/>
    </row>
    <row r="29" spans="2:16" ht="15.6" x14ac:dyDescent="0.3">
      <c r="B29" s="28" t="s">
        <v>112</v>
      </c>
      <c r="C29" s="29">
        <v>224.7</v>
      </c>
      <c r="D29" s="29" t="s">
        <v>24</v>
      </c>
      <c r="E29" s="30">
        <v>224.7</v>
      </c>
      <c r="F29" s="31">
        <v>183.5</v>
      </c>
      <c r="G29" s="32">
        <v>41.2</v>
      </c>
      <c r="H29" s="135">
        <v>0.22500000000000001</v>
      </c>
      <c r="I29" s="84"/>
      <c r="J29" s="84"/>
      <c r="P29" s="145"/>
    </row>
    <row r="30" spans="2:16" ht="15.6" x14ac:dyDescent="0.3">
      <c r="B30" s="28" t="s">
        <v>113</v>
      </c>
      <c r="C30" s="29">
        <v>138.1</v>
      </c>
      <c r="D30" s="29" t="s">
        <v>24</v>
      </c>
      <c r="E30" s="30">
        <v>138.1</v>
      </c>
      <c r="F30" s="31">
        <v>98.8</v>
      </c>
      <c r="G30" s="32">
        <v>39.299999999999997</v>
      </c>
      <c r="H30" s="135">
        <v>0.39800000000000002</v>
      </c>
      <c r="I30" s="83"/>
      <c r="J30" s="83"/>
      <c r="P30" s="145"/>
    </row>
    <row r="31" spans="2:16" ht="15.6" x14ac:dyDescent="0.3">
      <c r="B31" s="28" t="s">
        <v>114</v>
      </c>
      <c r="C31" s="29">
        <v>3.4</v>
      </c>
      <c r="D31" s="29" t="s">
        <v>24</v>
      </c>
      <c r="E31" s="30">
        <v>3.4</v>
      </c>
      <c r="F31" s="31">
        <v>17</v>
      </c>
      <c r="G31" s="32">
        <v>-13.6</v>
      </c>
      <c r="H31" s="135">
        <v>-0.8</v>
      </c>
      <c r="I31" s="80"/>
      <c r="P31" s="145"/>
    </row>
    <row r="32" spans="2:16" ht="16.2" thickBot="1" x14ac:dyDescent="0.35">
      <c r="B32" s="28" t="s">
        <v>115</v>
      </c>
      <c r="C32" s="33">
        <v>12.2</v>
      </c>
      <c r="D32" s="33" t="s">
        <v>24</v>
      </c>
      <c r="E32" s="34">
        <v>12.2</v>
      </c>
      <c r="F32" s="35">
        <v>14.4</v>
      </c>
      <c r="G32" s="36">
        <v>-2.2000000000000002</v>
      </c>
      <c r="H32" s="137">
        <v>-0.156</v>
      </c>
      <c r="I32" s="82"/>
      <c r="P32" s="145"/>
    </row>
    <row r="33" spans="2:16" ht="16.2" thickTop="1" x14ac:dyDescent="0.3">
      <c r="B33" s="10" t="s">
        <v>45</v>
      </c>
      <c r="C33" s="18">
        <v>13384</v>
      </c>
      <c r="D33" s="18">
        <v>1350</v>
      </c>
      <c r="E33" s="19">
        <v>12034</v>
      </c>
      <c r="F33" s="20">
        <v>13565.7</v>
      </c>
      <c r="G33" s="21">
        <v>-1531.7</v>
      </c>
      <c r="H33" s="131">
        <v>-0.113</v>
      </c>
      <c r="I33" s="80"/>
      <c r="P33" s="145"/>
    </row>
    <row r="34" spans="2:16" ht="15.6" x14ac:dyDescent="0.3">
      <c r="B34" s="22" t="s">
        <v>46</v>
      </c>
      <c r="C34" s="18">
        <v>13337.3</v>
      </c>
      <c r="D34" s="18">
        <v>1350</v>
      </c>
      <c r="E34" s="19">
        <v>11987.3</v>
      </c>
      <c r="F34" s="20">
        <v>13527.9</v>
      </c>
      <c r="G34" s="21">
        <v>-1540.5</v>
      </c>
      <c r="H34" s="131">
        <v>-0.114</v>
      </c>
      <c r="I34" s="80"/>
      <c r="K34" s="144"/>
      <c r="L34" s="144"/>
      <c r="M34" s="144"/>
      <c r="N34" s="144"/>
      <c r="O34" s="144"/>
      <c r="P34" s="145"/>
    </row>
    <row r="35" spans="2:16" ht="16.2" thickBot="1" x14ac:dyDescent="0.35">
      <c r="B35" s="23" t="s">
        <v>47</v>
      </c>
      <c r="C35" s="24">
        <v>46.7</v>
      </c>
      <c r="D35" s="24" t="s">
        <v>42</v>
      </c>
      <c r="E35" s="25">
        <v>46.7</v>
      </c>
      <c r="F35" s="26">
        <v>37.799999999999997</v>
      </c>
      <c r="G35" s="27">
        <v>8.8000000000000007</v>
      </c>
      <c r="H35" s="132">
        <v>0.23300000000000001</v>
      </c>
      <c r="I35" s="82"/>
      <c r="K35" s="144"/>
      <c r="L35" s="144"/>
      <c r="M35" s="144"/>
      <c r="N35" s="144"/>
      <c r="O35" s="144"/>
      <c r="P35" s="145"/>
    </row>
    <row r="36" spans="2:16" x14ac:dyDescent="0.3">
      <c r="P36" s="145"/>
    </row>
    <row r="38" spans="2:16" x14ac:dyDescent="0.3">
      <c r="B38" s="2"/>
    </row>
    <row r="39" spans="2:16" ht="15.6" x14ac:dyDescent="0.3">
      <c r="B39" s="37" t="s">
        <v>91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dimension ref="A2:E63"/>
  <sheetViews>
    <sheetView showGridLines="0" zoomScale="70" zoomScaleNormal="70" workbookViewId="0">
      <selection activeCell="I8" sqref="I8"/>
    </sheetView>
  </sheetViews>
  <sheetFormatPr defaultRowHeight="14.4" x14ac:dyDescent="0.3"/>
  <cols>
    <col min="2" max="2" width="51.77734375" style="52" customWidth="1"/>
    <col min="3" max="3" width="26.33203125" style="52" customWidth="1"/>
    <col min="4" max="4" width="28.33203125" style="52" customWidth="1"/>
    <col min="5" max="5" width="26.77734375" style="52" customWidth="1"/>
  </cols>
  <sheetData>
    <row r="2" spans="1:5" ht="18.600000000000001" thickBot="1" x14ac:dyDescent="0.4">
      <c r="B2" s="67" t="s">
        <v>126</v>
      </c>
    </row>
    <row r="3" spans="1:5" ht="16.2" customHeight="1" thickBot="1" x14ac:dyDescent="0.35">
      <c r="A3" s="68"/>
      <c r="B3" s="56" t="s">
        <v>98</v>
      </c>
      <c r="C3" s="56" t="s">
        <v>68</v>
      </c>
      <c r="D3" s="56" t="s">
        <v>69</v>
      </c>
      <c r="E3" s="56" t="s">
        <v>70</v>
      </c>
    </row>
    <row r="4" spans="1:5" ht="15.6" customHeight="1" x14ac:dyDescent="0.3">
      <c r="A4" s="68"/>
      <c r="B4" s="69" t="s">
        <v>95</v>
      </c>
      <c r="C4" s="70"/>
      <c r="D4" s="70"/>
      <c r="E4" s="70"/>
    </row>
    <row r="5" spans="1:5" ht="15.6" x14ac:dyDescent="0.3">
      <c r="A5" s="68"/>
      <c r="B5" s="71" t="s">
        <v>56</v>
      </c>
      <c r="C5" s="127">
        <v>694.6</v>
      </c>
      <c r="D5" s="127">
        <v>219.7</v>
      </c>
      <c r="E5" s="128">
        <v>914.3</v>
      </c>
    </row>
    <row r="6" spans="1:5" ht="15.6" x14ac:dyDescent="0.3">
      <c r="A6" s="68"/>
      <c r="B6" s="71" t="s">
        <v>99</v>
      </c>
      <c r="C6" s="127">
        <v>10092.6</v>
      </c>
      <c r="D6" s="127">
        <v>2487</v>
      </c>
      <c r="E6" s="128">
        <v>12579.6</v>
      </c>
    </row>
    <row r="7" spans="1:5" ht="15.6" x14ac:dyDescent="0.3">
      <c r="A7" s="68"/>
      <c r="B7" s="60" t="s">
        <v>96</v>
      </c>
      <c r="C7" s="72"/>
      <c r="D7" s="72"/>
      <c r="E7" s="72"/>
    </row>
    <row r="8" spans="1:5" ht="15.6" x14ac:dyDescent="0.3">
      <c r="A8" s="68"/>
      <c r="B8" s="71" t="s">
        <v>51</v>
      </c>
      <c r="C8" s="127">
        <v>2942.8</v>
      </c>
      <c r="D8" s="127">
        <v>1901.6</v>
      </c>
      <c r="E8" s="128">
        <v>4844.3999999999996</v>
      </c>
    </row>
    <row r="9" spans="1:5" ht="15.6" x14ac:dyDescent="0.3">
      <c r="A9" s="68"/>
      <c r="B9" s="71" t="s">
        <v>59</v>
      </c>
      <c r="C9" s="127">
        <v>1077.3</v>
      </c>
      <c r="D9" s="127">
        <v>384.7</v>
      </c>
      <c r="E9" s="128">
        <v>1462</v>
      </c>
    </row>
    <row r="10" spans="1:5" ht="15.6" x14ac:dyDescent="0.3">
      <c r="A10" s="68"/>
      <c r="B10" s="71" t="s">
        <v>64</v>
      </c>
      <c r="C10" s="127">
        <v>27.9</v>
      </c>
      <c r="D10" s="127">
        <v>9.6</v>
      </c>
      <c r="E10" s="128">
        <v>37.5</v>
      </c>
    </row>
    <row r="11" spans="1:5" ht="15.6" x14ac:dyDescent="0.3">
      <c r="A11" s="68"/>
      <c r="B11" s="73" t="s">
        <v>57</v>
      </c>
      <c r="C11" s="127">
        <v>582.1</v>
      </c>
      <c r="D11" s="127">
        <v>144.1</v>
      </c>
      <c r="E11" s="128">
        <v>726.2</v>
      </c>
    </row>
    <row r="12" spans="1:5" ht="15.6" x14ac:dyDescent="0.3">
      <c r="A12" s="68"/>
      <c r="B12" s="60" t="s">
        <v>97</v>
      </c>
      <c r="C12" s="72"/>
      <c r="D12" s="72"/>
      <c r="E12" s="72"/>
    </row>
    <row r="13" spans="1:5" ht="15.6" x14ac:dyDescent="0.3">
      <c r="A13" s="68"/>
      <c r="B13" s="71" t="s">
        <v>49</v>
      </c>
      <c r="C13" s="127">
        <v>3040</v>
      </c>
      <c r="D13" s="127">
        <v>5814</v>
      </c>
      <c r="E13" s="128">
        <v>8854</v>
      </c>
    </row>
    <row r="14" spans="1:5" ht="15.6" x14ac:dyDescent="0.3">
      <c r="A14" s="68"/>
      <c r="B14" s="71" t="s">
        <v>50</v>
      </c>
      <c r="C14" s="127">
        <v>654.5</v>
      </c>
      <c r="D14" s="127">
        <v>252.7</v>
      </c>
      <c r="E14" s="128">
        <v>907.2</v>
      </c>
    </row>
    <row r="15" spans="1:5" ht="15.6" x14ac:dyDescent="0.3">
      <c r="A15" s="68"/>
      <c r="B15" s="71" t="s">
        <v>62</v>
      </c>
      <c r="C15" s="127">
        <v>282.8</v>
      </c>
      <c r="D15" s="127">
        <v>5.9</v>
      </c>
      <c r="E15" s="128">
        <v>288.7</v>
      </c>
    </row>
    <row r="16" spans="1:5" ht="15.6" x14ac:dyDescent="0.3">
      <c r="A16" s="68"/>
      <c r="B16" s="71" t="s">
        <v>63</v>
      </c>
      <c r="C16" s="127">
        <v>1592.1</v>
      </c>
      <c r="D16" s="127">
        <v>139.69999999999999</v>
      </c>
      <c r="E16" s="128">
        <v>1731.8</v>
      </c>
    </row>
    <row r="17" spans="1:5" ht="15.6" x14ac:dyDescent="0.3">
      <c r="A17" s="68"/>
      <c r="B17" s="71" t="s">
        <v>55</v>
      </c>
      <c r="C17" s="127">
        <v>3726.4</v>
      </c>
      <c r="D17" s="127">
        <v>48.7</v>
      </c>
      <c r="E17" s="128">
        <v>3775.1</v>
      </c>
    </row>
    <row r="18" spans="1:5" ht="15.6" x14ac:dyDescent="0.3">
      <c r="A18" s="68"/>
      <c r="B18" s="71" t="s">
        <v>60</v>
      </c>
      <c r="C18" s="127">
        <v>213.3</v>
      </c>
      <c r="D18" s="127">
        <v>14.7</v>
      </c>
      <c r="E18" s="128">
        <v>228</v>
      </c>
    </row>
    <row r="19" spans="1:5" ht="15.6" x14ac:dyDescent="0.3">
      <c r="A19" s="68"/>
      <c r="B19" s="71" t="s">
        <v>54</v>
      </c>
      <c r="C19" s="127">
        <v>1235</v>
      </c>
      <c r="D19" s="127">
        <v>271.7</v>
      </c>
      <c r="E19" s="128">
        <v>1506.7</v>
      </c>
    </row>
    <row r="20" spans="1:5" ht="15.6" x14ac:dyDescent="0.3">
      <c r="A20" s="68"/>
      <c r="B20" s="71" t="s">
        <v>52</v>
      </c>
      <c r="C20" s="127">
        <v>1562.4</v>
      </c>
      <c r="D20" s="127">
        <v>399.5</v>
      </c>
      <c r="E20" s="128">
        <v>1961.9</v>
      </c>
    </row>
    <row r="21" spans="1:5" ht="15.6" x14ac:dyDescent="0.3">
      <c r="A21" s="68"/>
      <c r="B21" s="71" t="s">
        <v>71</v>
      </c>
      <c r="C21" s="127">
        <v>2244.3000000000002</v>
      </c>
      <c r="D21" s="127">
        <v>3.5</v>
      </c>
      <c r="E21" s="128">
        <v>2247.6999999999998</v>
      </c>
    </row>
    <row r="22" spans="1:5" ht="15.6" x14ac:dyDescent="0.3">
      <c r="A22" s="68"/>
      <c r="B22" s="73" t="s">
        <v>61</v>
      </c>
      <c r="C22" s="127">
        <v>794.6</v>
      </c>
      <c r="D22" s="127">
        <v>94</v>
      </c>
      <c r="E22" s="128">
        <v>888.5</v>
      </c>
    </row>
    <row r="23" spans="1:5" ht="15.6" x14ac:dyDescent="0.3">
      <c r="A23" s="68"/>
      <c r="B23" s="73" t="s">
        <v>65</v>
      </c>
      <c r="C23" s="127">
        <v>207</v>
      </c>
      <c r="D23" s="127">
        <v>24.3</v>
      </c>
      <c r="E23" s="128">
        <v>231.3</v>
      </c>
    </row>
    <row r="24" spans="1:5" ht="15.6" x14ac:dyDescent="0.3">
      <c r="A24" s="68"/>
      <c r="B24" s="73" t="s">
        <v>72</v>
      </c>
      <c r="C24" s="127">
        <v>207.4</v>
      </c>
      <c r="D24" s="127">
        <v>8.9</v>
      </c>
      <c r="E24" s="128">
        <v>216.3</v>
      </c>
    </row>
    <row r="25" spans="1:5" ht="15.6" x14ac:dyDescent="0.3">
      <c r="A25" s="68"/>
      <c r="B25" s="71" t="s">
        <v>58</v>
      </c>
      <c r="C25" s="127">
        <v>1427.9</v>
      </c>
      <c r="D25" s="127">
        <v>298.60000000000002</v>
      </c>
      <c r="E25" s="128">
        <v>1726.5</v>
      </c>
    </row>
    <row r="26" spans="1:5" ht="15.6" x14ac:dyDescent="0.3">
      <c r="A26" s="68"/>
      <c r="B26" s="71" t="s">
        <v>73</v>
      </c>
      <c r="C26" s="127">
        <v>29.7</v>
      </c>
      <c r="D26" s="127">
        <v>6.1</v>
      </c>
      <c r="E26" s="128">
        <v>35.799999999999997</v>
      </c>
    </row>
    <row r="27" spans="1:5" ht="15.6" x14ac:dyDescent="0.3">
      <c r="A27" s="68"/>
      <c r="B27" s="73" t="s">
        <v>74</v>
      </c>
      <c r="C27" s="127">
        <v>0.2</v>
      </c>
      <c r="D27" s="127">
        <v>0.6</v>
      </c>
      <c r="E27" s="128">
        <v>0.8</v>
      </c>
    </row>
    <row r="28" spans="1:5" ht="16.2" thickBot="1" x14ac:dyDescent="0.35">
      <c r="A28" s="68"/>
      <c r="B28" s="71" t="s">
        <v>53</v>
      </c>
      <c r="C28" s="127">
        <v>195.3</v>
      </c>
      <c r="D28" s="127">
        <v>543.6</v>
      </c>
      <c r="E28" s="128">
        <v>738.9</v>
      </c>
    </row>
    <row r="29" spans="1:5" ht="16.2" thickBot="1" x14ac:dyDescent="0.35">
      <c r="A29" s="68"/>
      <c r="B29" s="56" t="s">
        <v>14</v>
      </c>
      <c r="C29" s="130">
        <v>32830.1</v>
      </c>
      <c r="D29" s="130">
        <v>13072.9</v>
      </c>
      <c r="E29" s="130">
        <v>45903</v>
      </c>
    </row>
    <row r="30" spans="1:5" x14ac:dyDescent="0.3">
      <c r="A30" s="68"/>
      <c r="B30" s="68"/>
      <c r="C30" s="68"/>
      <c r="D30" s="68"/>
      <c r="E30" s="68"/>
    </row>
    <row r="31" spans="1:5" x14ac:dyDescent="0.3">
      <c r="A31" s="68"/>
      <c r="B31" s="68"/>
      <c r="C31" s="74" t="s">
        <v>100</v>
      </c>
      <c r="D31" s="75"/>
      <c r="E31" s="146"/>
    </row>
    <row r="32" spans="1:5" x14ac:dyDescent="0.3">
      <c r="A32" s="68"/>
      <c r="B32" s="68"/>
      <c r="C32" s="68"/>
      <c r="D32" s="68"/>
      <c r="E32" s="68"/>
    </row>
    <row r="33" spans="1:5" x14ac:dyDescent="0.3">
      <c r="A33" s="68"/>
      <c r="B33" s="68"/>
      <c r="C33" s="68"/>
      <c r="D33" s="68"/>
      <c r="E33" s="68"/>
    </row>
    <row r="35" spans="1:5" ht="14.4" customHeight="1" x14ac:dyDescent="0.3">
      <c r="B35"/>
      <c r="C35"/>
      <c r="D35"/>
      <c r="E35"/>
    </row>
    <row r="36" spans="1:5" ht="21.6" customHeight="1" x14ac:dyDescent="0.3">
      <c r="B36"/>
      <c r="C36"/>
      <c r="D36"/>
      <c r="E36"/>
    </row>
    <row r="37" spans="1:5" x14ac:dyDescent="0.3">
      <c r="B37"/>
      <c r="C37"/>
      <c r="D37"/>
      <c r="E37"/>
    </row>
    <row r="38" spans="1:5" x14ac:dyDescent="0.3">
      <c r="B38"/>
      <c r="C38"/>
      <c r="D38"/>
      <c r="E38"/>
    </row>
    <row r="39" spans="1:5" x14ac:dyDescent="0.3">
      <c r="B39"/>
      <c r="C39"/>
      <c r="D39"/>
      <c r="E39"/>
    </row>
    <row r="40" spans="1:5" x14ac:dyDescent="0.3">
      <c r="B40"/>
      <c r="C40"/>
      <c r="D40"/>
      <c r="E40"/>
    </row>
    <row r="41" spans="1:5" x14ac:dyDescent="0.3">
      <c r="B41"/>
      <c r="C41"/>
      <c r="D41"/>
      <c r="E41"/>
    </row>
    <row r="42" spans="1:5" x14ac:dyDescent="0.3">
      <c r="B42"/>
      <c r="C42"/>
      <c r="D42"/>
      <c r="E42"/>
    </row>
    <row r="43" spans="1:5" x14ac:dyDescent="0.3">
      <c r="B43"/>
      <c r="C43"/>
      <c r="D43"/>
      <c r="E43"/>
    </row>
    <row r="44" spans="1:5" x14ac:dyDescent="0.3">
      <c r="B44"/>
      <c r="C44"/>
      <c r="D44"/>
      <c r="E44"/>
    </row>
    <row r="45" spans="1:5" x14ac:dyDescent="0.3">
      <c r="B45"/>
      <c r="C45"/>
      <c r="D45"/>
      <c r="E45"/>
    </row>
    <row r="46" spans="1:5" x14ac:dyDescent="0.3">
      <c r="B46"/>
      <c r="C46"/>
      <c r="D46"/>
      <c r="E46"/>
    </row>
    <row r="47" spans="1:5" x14ac:dyDescent="0.3">
      <c r="B47"/>
      <c r="C47"/>
      <c r="D47"/>
      <c r="E47"/>
    </row>
    <row r="48" spans="1:5" x14ac:dyDescent="0.3">
      <c r="B48"/>
      <c r="C48"/>
      <c r="D48"/>
      <c r="E48"/>
    </row>
    <row r="49" spans="2:5" x14ac:dyDescent="0.3">
      <c r="B49"/>
      <c r="C49"/>
      <c r="D49"/>
      <c r="E49"/>
    </row>
    <row r="50" spans="2:5" x14ac:dyDescent="0.3">
      <c r="B50"/>
      <c r="C50"/>
      <c r="D50"/>
      <c r="E50"/>
    </row>
    <row r="51" spans="2:5" x14ac:dyDescent="0.3">
      <c r="B51"/>
      <c r="C51"/>
      <c r="D51"/>
      <c r="E51"/>
    </row>
    <row r="52" spans="2:5" x14ac:dyDescent="0.3">
      <c r="B52"/>
      <c r="C52"/>
      <c r="D52"/>
      <c r="E52"/>
    </row>
    <row r="53" spans="2:5" x14ac:dyDescent="0.3">
      <c r="B53"/>
      <c r="C53"/>
      <c r="D53"/>
      <c r="E53"/>
    </row>
    <row r="54" spans="2:5" x14ac:dyDescent="0.3">
      <c r="B54"/>
      <c r="C54"/>
      <c r="D54"/>
      <c r="E54"/>
    </row>
    <row r="55" spans="2:5" x14ac:dyDescent="0.3">
      <c r="B55"/>
      <c r="C55"/>
      <c r="D55"/>
      <c r="E55"/>
    </row>
    <row r="56" spans="2:5" x14ac:dyDescent="0.3">
      <c r="B56"/>
      <c r="C56"/>
      <c r="D56"/>
      <c r="E56"/>
    </row>
    <row r="57" spans="2:5" x14ac:dyDescent="0.3">
      <c r="B57"/>
      <c r="C57"/>
      <c r="D57"/>
      <c r="E57"/>
    </row>
    <row r="58" spans="2:5" x14ac:dyDescent="0.3">
      <c r="B58"/>
      <c r="C58"/>
      <c r="D58"/>
      <c r="E58"/>
    </row>
    <row r="59" spans="2:5" x14ac:dyDescent="0.3">
      <c r="B59"/>
      <c r="C59"/>
      <c r="D59"/>
      <c r="E59"/>
    </row>
    <row r="60" spans="2:5" x14ac:dyDescent="0.3">
      <c r="C60"/>
      <c r="D60"/>
      <c r="E60"/>
    </row>
    <row r="61" spans="2:5" x14ac:dyDescent="0.3">
      <c r="C61"/>
      <c r="D61"/>
      <c r="E61"/>
    </row>
    <row r="62" spans="2:5" x14ac:dyDescent="0.3">
      <c r="C62"/>
      <c r="D62"/>
      <c r="E62"/>
    </row>
    <row r="63" spans="2:5" x14ac:dyDescent="0.3">
      <c r="C63"/>
      <c r="D63"/>
      <c r="E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E28"/>
  <sheetViews>
    <sheetView showGridLines="0" workbookViewId="0">
      <selection activeCell="I15" sqref="I15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78" bestFit="1" customWidth="1"/>
  </cols>
  <sheetData>
    <row r="2" spans="2:5" ht="18.600000000000001" thickBot="1" x14ac:dyDescent="0.4">
      <c r="B2" s="38" t="s">
        <v>122</v>
      </c>
    </row>
    <row r="3" spans="2:5" ht="16.2" thickBot="1" x14ac:dyDescent="0.35">
      <c r="B3" s="150" t="s">
        <v>0</v>
      </c>
      <c r="C3" s="152" t="s">
        <v>81</v>
      </c>
      <c r="D3" s="154" t="s">
        <v>83</v>
      </c>
      <c r="E3" s="155"/>
    </row>
    <row r="4" spans="2:5" ht="16.2" thickBot="1" x14ac:dyDescent="0.35">
      <c r="B4" s="151"/>
      <c r="C4" s="153"/>
      <c r="D4" s="40" t="s">
        <v>127</v>
      </c>
      <c r="E4" s="77" t="s">
        <v>102</v>
      </c>
    </row>
    <row r="5" spans="2:5" ht="15" x14ac:dyDescent="0.3">
      <c r="B5" s="44" t="s">
        <v>13</v>
      </c>
      <c r="C5" s="45">
        <v>183343</v>
      </c>
      <c r="D5" s="46">
        <v>2829</v>
      </c>
      <c r="E5" s="46">
        <v>10451</v>
      </c>
    </row>
    <row r="6" spans="2:5" ht="15" x14ac:dyDescent="0.3">
      <c r="B6" s="47" t="s">
        <v>75</v>
      </c>
      <c r="C6" s="48">
        <v>70840</v>
      </c>
      <c r="D6" s="49">
        <v>243</v>
      </c>
      <c r="E6" s="50">
        <v>1064</v>
      </c>
    </row>
    <row r="7" spans="2:5" ht="15" x14ac:dyDescent="0.3">
      <c r="B7" s="47" t="s">
        <v>66</v>
      </c>
      <c r="C7" s="48">
        <v>68595</v>
      </c>
      <c r="D7" s="49">
        <v>200</v>
      </c>
      <c r="E7" s="50">
        <v>1215</v>
      </c>
    </row>
    <row r="8" spans="2:5" ht="15" x14ac:dyDescent="0.3">
      <c r="B8" s="47" t="s">
        <v>116</v>
      </c>
      <c r="C8" s="48">
        <v>57048</v>
      </c>
      <c r="D8" s="50">
        <v>176</v>
      </c>
      <c r="E8" s="50">
        <v>1465</v>
      </c>
    </row>
    <row r="9" spans="2:5" ht="15" x14ac:dyDescent="0.3">
      <c r="B9" s="47" t="s">
        <v>67</v>
      </c>
      <c r="C9" s="48">
        <v>49689</v>
      </c>
      <c r="D9" s="49">
        <v>65</v>
      </c>
      <c r="E9" s="50">
        <v>573</v>
      </c>
    </row>
    <row r="10" spans="2:5" ht="15" x14ac:dyDescent="0.3">
      <c r="B10" s="47" t="s">
        <v>76</v>
      </c>
      <c r="C10" s="48">
        <v>31024</v>
      </c>
      <c r="D10" s="49">
        <v>101</v>
      </c>
      <c r="E10" s="50">
        <v>559</v>
      </c>
    </row>
    <row r="11" spans="2:5" ht="15" x14ac:dyDescent="0.3">
      <c r="B11" s="47" t="s">
        <v>9</v>
      </c>
      <c r="C11" s="48">
        <v>21109</v>
      </c>
      <c r="D11" s="49">
        <v>109</v>
      </c>
      <c r="E11" s="50">
        <v>616</v>
      </c>
    </row>
    <row r="12" spans="2:5" ht="15" x14ac:dyDescent="0.3">
      <c r="B12" s="47" t="s">
        <v>117</v>
      </c>
      <c r="C12" s="48">
        <v>17209</v>
      </c>
      <c r="D12" s="49">
        <v>162</v>
      </c>
      <c r="E12" s="50">
        <v>1074</v>
      </c>
    </row>
    <row r="13" spans="2:5" ht="15" x14ac:dyDescent="0.3">
      <c r="B13" s="47" t="s">
        <v>77</v>
      </c>
      <c r="C13" s="48">
        <v>15738</v>
      </c>
      <c r="D13" s="49">
        <v>5</v>
      </c>
      <c r="E13" s="50">
        <v>38</v>
      </c>
    </row>
    <row r="14" spans="2:5" ht="15" x14ac:dyDescent="0.3">
      <c r="B14" s="47" t="s">
        <v>12</v>
      </c>
      <c r="C14" s="48">
        <v>5452</v>
      </c>
      <c r="D14" s="49">
        <v>16</v>
      </c>
      <c r="E14" s="50">
        <v>81</v>
      </c>
    </row>
    <row r="15" spans="2:5" ht="15" x14ac:dyDescent="0.3">
      <c r="B15" s="47" t="s">
        <v>82</v>
      </c>
      <c r="C15" s="48">
        <v>4113</v>
      </c>
      <c r="D15" s="49">
        <v>3</v>
      </c>
      <c r="E15" s="50">
        <v>9</v>
      </c>
    </row>
    <row r="16" spans="2:5" ht="15" x14ac:dyDescent="0.3">
      <c r="B16" s="47" t="s">
        <v>10</v>
      </c>
      <c r="C16" s="48">
        <v>1976</v>
      </c>
      <c r="D16" s="49">
        <v>4</v>
      </c>
      <c r="E16" s="49">
        <v>35</v>
      </c>
    </row>
    <row r="17" spans="2:5" ht="15" x14ac:dyDescent="0.3">
      <c r="B17" s="47" t="s">
        <v>6</v>
      </c>
      <c r="C17" s="51">
        <v>364</v>
      </c>
      <c r="D17" s="49">
        <v>5</v>
      </c>
      <c r="E17" s="49">
        <v>15</v>
      </c>
    </row>
    <row r="18" spans="2:5" ht="15" x14ac:dyDescent="0.3">
      <c r="B18" s="47" t="s">
        <v>78</v>
      </c>
      <c r="C18" s="51">
        <v>451</v>
      </c>
      <c r="D18" s="49">
        <v>2</v>
      </c>
      <c r="E18" s="49">
        <v>10</v>
      </c>
    </row>
    <row r="19" spans="2:5" ht="15" x14ac:dyDescent="0.3">
      <c r="B19" s="47" t="s">
        <v>107</v>
      </c>
      <c r="C19" s="51">
        <v>416</v>
      </c>
      <c r="D19" s="49">
        <v>7</v>
      </c>
      <c r="E19" s="49">
        <v>28</v>
      </c>
    </row>
    <row r="20" spans="2:5" ht="15" x14ac:dyDescent="0.3">
      <c r="B20" s="47" t="s">
        <v>8</v>
      </c>
      <c r="C20" s="51">
        <v>146</v>
      </c>
      <c r="D20" s="49">
        <v>1</v>
      </c>
      <c r="E20" s="49">
        <v>8</v>
      </c>
    </row>
    <row r="21" spans="2:5" ht="15" x14ac:dyDescent="0.3">
      <c r="B21" s="47" t="s">
        <v>7</v>
      </c>
      <c r="C21" s="51">
        <v>129</v>
      </c>
      <c r="D21" s="49" t="s">
        <v>42</v>
      </c>
      <c r="E21" s="49">
        <v>13</v>
      </c>
    </row>
    <row r="22" spans="2:5" ht="15" x14ac:dyDescent="0.3">
      <c r="B22" s="47" t="s">
        <v>79</v>
      </c>
      <c r="C22" s="51">
        <v>52</v>
      </c>
      <c r="D22" s="49" t="s">
        <v>42</v>
      </c>
      <c r="E22" s="49">
        <v>1</v>
      </c>
    </row>
    <row r="23" spans="2:5" ht="15.6" thickBot="1" x14ac:dyDescent="0.35">
      <c r="B23" s="47" t="s">
        <v>118</v>
      </c>
      <c r="C23" s="51">
        <v>16</v>
      </c>
      <c r="D23" s="49">
        <v>9</v>
      </c>
      <c r="E23" s="49">
        <v>13</v>
      </c>
    </row>
    <row r="24" spans="2:5" ht="16.2" thickBot="1" x14ac:dyDescent="0.35">
      <c r="B24" s="41" t="s">
        <v>119</v>
      </c>
      <c r="C24" s="42">
        <v>527710</v>
      </c>
      <c r="D24" s="43">
        <v>3937</v>
      </c>
      <c r="E24" s="43">
        <v>17268</v>
      </c>
    </row>
    <row r="25" spans="2:5" x14ac:dyDescent="0.3">
      <c r="B25" s="39" t="s">
        <v>128</v>
      </c>
    </row>
    <row r="28" spans="2:5" ht="15.6" x14ac:dyDescent="0.3">
      <c r="B28" s="37" t="s">
        <v>92</v>
      </c>
    </row>
  </sheetData>
  <mergeCells count="3">
    <mergeCell ref="B3:B4"/>
    <mergeCell ref="C3:C4"/>
    <mergeCell ref="D3:E3"/>
  </mergeCells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7"/>
  <sheetViews>
    <sheetView showGridLines="0" workbookViewId="0">
      <selection activeCell="H18" sqref="H18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53" t="s">
        <v>123</v>
      </c>
      <c r="C2" s="53"/>
      <c r="D2" s="53"/>
      <c r="E2" s="53"/>
      <c r="F2" s="53"/>
      <c r="G2" s="53"/>
      <c r="H2" s="53"/>
      <c r="I2" s="53"/>
    </row>
    <row r="3" spans="2:9" ht="16.2" thickBot="1" x14ac:dyDescent="0.35">
      <c r="B3" s="87" t="s">
        <v>0</v>
      </c>
      <c r="C3" s="88" t="s">
        <v>1</v>
      </c>
      <c r="D3" s="87" t="s">
        <v>2</v>
      </c>
      <c r="E3" s="89" t="s">
        <v>3</v>
      </c>
      <c r="F3" s="87" t="s">
        <v>104</v>
      </c>
      <c r="G3" s="89" t="s">
        <v>108</v>
      </c>
      <c r="H3" s="88" t="s">
        <v>4</v>
      </c>
      <c r="I3" s="90"/>
    </row>
    <row r="4" spans="2:9" ht="16.2" thickBot="1" x14ac:dyDescent="0.35">
      <c r="B4" s="91"/>
      <c r="C4" s="92"/>
      <c r="D4" s="91"/>
      <c r="E4" s="93"/>
      <c r="F4" s="91"/>
      <c r="G4" s="93" t="s">
        <v>109</v>
      </c>
      <c r="H4" s="124" t="s">
        <v>5</v>
      </c>
      <c r="I4" s="94" t="s">
        <v>105</v>
      </c>
    </row>
    <row r="5" spans="2:9" ht="15" x14ac:dyDescent="0.3">
      <c r="B5" s="95" t="s">
        <v>7</v>
      </c>
      <c r="C5" s="96">
        <v>129</v>
      </c>
      <c r="D5" s="97">
        <v>101</v>
      </c>
      <c r="E5" s="96">
        <v>3</v>
      </c>
      <c r="F5" s="97">
        <v>104</v>
      </c>
      <c r="G5" s="98">
        <v>0.77</v>
      </c>
      <c r="H5" s="98">
        <v>0.78</v>
      </c>
      <c r="I5" s="99">
        <v>0.81</v>
      </c>
    </row>
    <row r="6" spans="2:9" ht="15" x14ac:dyDescent="0.3">
      <c r="B6" s="100" t="s">
        <v>6</v>
      </c>
      <c r="C6" s="101">
        <v>364</v>
      </c>
      <c r="D6" s="102">
        <v>249</v>
      </c>
      <c r="E6" s="103">
        <v>27</v>
      </c>
      <c r="F6" s="102">
        <v>276</v>
      </c>
      <c r="G6" s="104">
        <v>0.69</v>
      </c>
      <c r="H6" s="104">
        <v>0.68</v>
      </c>
      <c r="I6" s="105">
        <v>0.76</v>
      </c>
    </row>
    <row r="7" spans="2:9" ht="15" x14ac:dyDescent="0.3">
      <c r="B7" s="100" t="s">
        <v>10</v>
      </c>
      <c r="C7" s="101">
        <v>2005</v>
      </c>
      <c r="D7" s="102">
        <v>1326</v>
      </c>
      <c r="E7" s="103">
        <v>122</v>
      </c>
      <c r="F7" s="102">
        <v>1448</v>
      </c>
      <c r="G7" s="104">
        <v>0.54</v>
      </c>
      <c r="H7" s="104">
        <v>0.66</v>
      </c>
      <c r="I7" s="105">
        <v>0.72</v>
      </c>
    </row>
    <row r="8" spans="2:9" ht="15" x14ac:dyDescent="0.3">
      <c r="B8" s="100" t="s">
        <v>9</v>
      </c>
      <c r="C8" s="101">
        <v>21109</v>
      </c>
      <c r="D8" s="102">
        <v>13929</v>
      </c>
      <c r="E8" s="101">
        <v>1124</v>
      </c>
      <c r="F8" s="102">
        <v>15053</v>
      </c>
      <c r="G8" s="104">
        <v>0.56000000000000005</v>
      </c>
      <c r="H8" s="104">
        <v>0.66</v>
      </c>
      <c r="I8" s="105">
        <v>0.71</v>
      </c>
    </row>
    <row r="9" spans="2:9" ht="15" x14ac:dyDescent="0.3">
      <c r="B9" s="100" t="s">
        <v>8</v>
      </c>
      <c r="C9" s="101">
        <v>134</v>
      </c>
      <c r="D9" s="102">
        <v>85</v>
      </c>
      <c r="E9" s="101">
        <v>7</v>
      </c>
      <c r="F9" s="102">
        <v>92</v>
      </c>
      <c r="G9" s="104">
        <v>0.65</v>
      </c>
      <c r="H9" s="104">
        <v>0.63</v>
      </c>
      <c r="I9" s="105">
        <v>0.69</v>
      </c>
    </row>
    <row r="10" spans="2:9" ht="15" x14ac:dyDescent="0.3">
      <c r="B10" s="100" t="s">
        <v>11</v>
      </c>
      <c r="C10" s="101">
        <v>57048</v>
      </c>
      <c r="D10" s="102">
        <v>27297</v>
      </c>
      <c r="E10" s="101">
        <v>3496</v>
      </c>
      <c r="F10" s="102">
        <v>30793</v>
      </c>
      <c r="G10" s="104">
        <v>0.47</v>
      </c>
      <c r="H10" s="104">
        <v>0.48</v>
      </c>
      <c r="I10" s="105">
        <v>0.54</v>
      </c>
    </row>
    <row r="11" spans="2:9" ht="15" x14ac:dyDescent="0.3">
      <c r="B11" s="100" t="s">
        <v>93</v>
      </c>
      <c r="C11" s="101">
        <v>17209</v>
      </c>
      <c r="D11" s="102">
        <v>6760</v>
      </c>
      <c r="E11" s="101">
        <v>508</v>
      </c>
      <c r="F11" s="102">
        <v>7268</v>
      </c>
      <c r="G11" s="104">
        <v>0.39</v>
      </c>
      <c r="H11" s="104">
        <v>0.39</v>
      </c>
      <c r="I11" s="105">
        <v>0.42</v>
      </c>
    </row>
    <row r="12" spans="2:9" ht="15" x14ac:dyDescent="0.3">
      <c r="B12" s="100" t="s">
        <v>13</v>
      </c>
      <c r="C12" s="101">
        <v>183343</v>
      </c>
      <c r="D12" s="102">
        <v>57926</v>
      </c>
      <c r="E12" s="101">
        <v>5683</v>
      </c>
      <c r="F12" s="102">
        <v>63609</v>
      </c>
      <c r="G12" s="104">
        <v>0.4</v>
      </c>
      <c r="H12" s="104">
        <v>0.32</v>
      </c>
      <c r="I12" s="105">
        <v>0.35</v>
      </c>
    </row>
    <row r="13" spans="2:9" ht="15.6" thickBot="1" x14ac:dyDescent="0.35">
      <c r="B13" s="106" t="s">
        <v>12</v>
      </c>
      <c r="C13" s="107">
        <v>5452</v>
      </c>
      <c r="D13" s="108">
        <v>1466</v>
      </c>
      <c r="E13" s="109">
        <v>186</v>
      </c>
      <c r="F13" s="108">
        <v>1652</v>
      </c>
      <c r="G13" s="110">
        <v>0.2</v>
      </c>
      <c r="H13" s="110">
        <v>0.27</v>
      </c>
      <c r="I13" s="111">
        <v>0.3</v>
      </c>
    </row>
    <row r="14" spans="2:9" ht="16.2" thickBot="1" x14ac:dyDescent="0.35">
      <c r="B14" s="112" t="s">
        <v>80</v>
      </c>
      <c r="C14" s="113">
        <v>286793</v>
      </c>
      <c r="D14" s="113">
        <v>109139</v>
      </c>
      <c r="E14" s="113">
        <v>11156</v>
      </c>
      <c r="F14" s="113">
        <v>120295</v>
      </c>
      <c r="G14" s="113"/>
      <c r="H14" s="114">
        <v>0.38</v>
      </c>
      <c r="I14" s="115">
        <v>0.42</v>
      </c>
    </row>
    <row r="16" spans="2:9" ht="15.6" x14ac:dyDescent="0.3">
      <c r="B16" s="37" t="s">
        <v>91</v>
      </c>
    </row>
    <row r="17" spans="5:5" x14ac:dyDescent="0.3">
      <c r="E17" s="129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dimension ref="B2:I27"/>
  <sheetViews>
    <sheetView showGridLines="0" zoomScaleNormal="100" workbookViewId="0">
      <pane ySplit="2" topLeftCell="A3" activePane="bottomLeft" state="frozen"/>
      <selection pane="bottomLeft" activeCell="F16" sqref="F16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38" t="s">
        <v>124</v>
      </c>
    </row>
    <row r="3" spans="2:8" ht="15.6" x14ac:dyDescent="0.3">
      <c r="B3" s="116" t="s">
        <v>0</v>
      </c>
      <c r="C3" s="117" t="s">
        <v>84</v>
      </c>
      <c r="D3" s="118" t="s">
        <v>85</v>
      </c>
      <c r="E3" s="117" t="s">
        <v>86</v>
      </c>
      <c r="F3" s="118" t="s">
        <v>87</v>
      </c>
      <c r="G3" s="117" t="s">
        <v>88</v>
      </c>
      <c r="H3" s="119" t="s">
        <v>101</v>
      </c>
    </row>
    <row r="4" spans="2:8" ht="15" x14ac:dyDescent="0.3">
      <c r="B4" s="100" t="s">
        <v>8</v>
      </c>
      <c r="C4" s="138">
        <v>57.5</v>
      </c>
      <c r="D4" s="139">
        <v>57.2</v>
      </c>
      <c r="E4" s="138">
        <v>0.1</v>
      </c>
      <c r="F4" s="139">
        <v>57.4</v>
      </c>
      <c r="G4" s="104">
        <v>1</v>
      </c>
      <c r="H4" s="105">
        <v>1</v>
      </c>
    </row>
    <row r="5" spans="2:8" ht="15" x14ac:dyDescent="0.3">
      <c r="B5" s="100" t="s">
        <v>7</v>
      </c>
      <c r="C5" s="138">
        <v>34.9</v>
      </c>
      <c r="D5" s="139">
        <v>30.8</v>
      </c>
      <c r="E5" s="138">
        <v>3.4</v>
      </c>
      <c r="F5" s="139">
        <v>34.200000000000003</v>
      </c>
      <c r="G5" s="104">
        <v>0.88</v>
      </c>
      <c r="H5" s="105">
        <v>0.98</v>
      </c>
    </row>
    <row r="6" spans="2:8" ht="15" x14ac:dyDescent="0.3">
      <c r="B6" s="100" t="s">
        <v>10</v>
      </c>
      <c r="C6" s="138">
        <v>4.2</v>
      </c>
      <c r="D6" s="139">
        <v>3</v>
      </c>
      <c r="E6" s="138">
        <v>1</v>
      </c>
      <c r="F6" s="139">
        <v>4</v>
      </c>
      <c r="G6" s="104">
        <v>0.71</v>
      </c>
      <c r="H6" s="105">
        <v>0.96</v>
      </c>
    </row>
    <row r="7" spans="2:8" ht="15" x14ac:dyDescent="0.3">
      <c r="B7" s="100" t="s">
        <v>93</v>
      </c>
      <c r="C7" s="138">
        <v>54.1</v>
      </c>
      <c r="D7" s="139">
        <v>45.5</v>
      </c>
      <c r="E7" s="138">
        <v>5.7</v>
      </c>
      <c r="F7" s="139">
        <v>51.2</v>
      </c>
      <c r="G7" s="104">
        <v>0.84</v>
      </c>
      <c r="H7" s="105">
        <v>0.95</v>
      </c>
    </row>
    <row r="8" spans="2:8" ht="15" x14ac:dyDescent="0.3">
      <c r="B8" s="100" t="s">
        <v>6</v>
      </c>
      <c r="C8" s="138">
        <v>339.7</v>
      </c>
      <c r="D8" s="139">
        <v>254.8</v>
      </c>
      <c r="E8" s="138">
        <v>54.9</v>
      </c>
      <c r="F8" s="139">
        <v>309.7</v>
      </c>
      <c r="G8" s="104">
        <v>0.75</v>
      </c>
      <c r="H8" s="105">
        <v>0.91</v>
      </c>
    </row>
    <row r="9" spans="2:8" ht="15" x14ac:dyDescent="0.3">
      <c r="B9" s="100" t="s">
        <v>11</v>
      </c>
      <c r="C9" s="138">
        <v>1721.7</v>
      </c>
      <c r="D9" s="139">
        <v>1366.5</v>
      </c>
      <c r="E9" s="138">
        <v>166.3</v>
      </c>
      <c r="F9" s="139">
        <v>1532.8</v>
      </c>
      <c r="G9" s="104">
        <v>0.79</v>
      </c>
      <c r="H9" s="105">
        <v>0.89</v>
      </c>
    </row>
    <row r="10" spans="2:8" ht="15" x14ac:dyDescent="0.3">
      <c r="B10" s="100" t="s">
        <v>12</v>
      </c>
      <c r="C10" s="138">
        <v>958.4</v>
      </c>
      <c r="D10" s="139">
        <v>717.2</v>
      </c>
      <c r="E10" s="138">
        <v>55.8</v>
      </c>
      <c r="F10" s="139">
        <v>773</v>
      </c>
      <c r="G10" s="104">
        <v>0.75</v>
      </c>
      <c r="H10" s="105">
        <v>0.81</v>
      </c>
    </row>
    <row r="11" spans="2:8" ht="15" x14ac:dyDescent="0.3">
      <c r="B11" s="100" t="s">
        <v>13</v>
      </c>
      <c r="C11" s="138">
        <v>17.2</v>
      </c>
      <c r="D11" s="139">
        <v>10.6</v>
      </c>
      <c r="E11" s="138">
        <v>3</v>
      </c>
      <c r="F11" s="139">
        <v>13.6</v>
      </c>
      <c r="G11" s="104">
        <v>0.62</v>
      </c>
      <c r="H11" s="105">
        <v>0.79</v>
      </c>
    </row>
    <row r="12" spans="2:8" ht="15.6" thickBot="1" x14ac:dyDescent="0.35">
      <c r="B12" s="100" t="s">
        <v>9</v>
      </c>
      <c r="C12" s="138">
        <v>1744.6</v>
      </c>
      <c r="D12" s="139">
        <v>1023</v>
      </c>
      <c r="E12" s="138">
        <v>141.9</v>
      </c>
      <c r="F12" s="139">
        <v>1164.9000000000001</v>
      </c>
      <c r="G12" s="104">
        <v>0.59</v>
      </c>
      <c r="H12" s="105">
        <v>0.67</v>
      </c>
    </row>
    <row r="13" spans="2:8" ht="16.2" thickBot="1" x14ac:dyDescent="0.35">
      <c r="B13" s="112" t="s">
        <v>80</v>
      </c>
      <c r="C13" s="140">
        <v>4932.2</v>
      </c>
      <c r="D13" s="141">
        <v>3508.6</v>
      </c>
      <c r="E13" s="140">
        <v>432.2</v>
      </c>
      <c r="F13" s="141">
        <v>3940.8</v>
      </c>
      <c r="G13" s="120">
        <v>0.71</v>
      </c>
      <c r="H13" s="114">
        <v>0.8</v>
      </c>
    </row>
    <row r="15" spans="2:8" ht="15.6" x14ac:dyDescent="0.3">
      <c r="B15" s="37" t="s">
        <v>106</v>
      </c>
    </row>
    <row r="18" spans="3:9" x14ac:dyDescent="0.3">
      <c r="G18" s="147"/>
      <c r="H18" s="147"/>
      <c r="I18" s="147"/>
    </row>
    <row r="19" spans="3:9" x14ac:dyDescent="0.3">
      <c r="G19" s="147"/>
      <c r="H19" s="147"/>
      <c r="I19" s="147"/>
    </row>
    <row r="20" spans="3:9" x14ac:dyDescent="0.3">
      <c r="G20" s="147"/>
      <c r="H20" s="147"/>
      <c r="I20" s="147"/>
    </row>
    <row r="21" spans="3:9" x14ac:dyDescent="0.3">
      <c r="G21" s="147"/>
      <c r="H21" s="147"/>
      <c r="I21" s="147"/>
    </row>
    <row r="22" spans="3:9" x14ac:dyDescent="0.3">
      <c r="G22" s="147"/>
      <c r="H22" s="147"/>
      <c r="I22" s="147"/>
    </row>
    <row r="23" spans="3:9" x14ac:dyDescent="0.3">
      <c r="C23" s="144"/>
      <c r="D23" s="144"/>
      <c r="F23" s="144"/>
      <c r="G23" s="147"/>
      <c r="H23" s="147"/>
      <c r="I23" s="147"/>
    </row>
    <row r="24" spans="3:9" x14ac:dyDescent="0.3">
      <c r="G24" s="147"/>
      <c r="H24" s="147"/>
      <c r="I24" s="147"/>
    </row>
    <row r="25" spans="3:9" x14ac:dyDescent="0.3">
      <c r="G25" s="147"/>
      <c r="H25" s="147"/>
      <c r="I25" s="147"/>
    </row>
    <row r="26" spans="3:9" x14ac:dyDescent="0.3">
      <c r="C26" s="144"/>
      <c r="D26" s="144"/>
      <c r="F26" s="144"/>
      <c r="G26" s="147"/>
      <c r="H26" s="147"/>
      <c r="I26" s="147"/>
    </row>
    <row r="27" spans="3:9" x14ac:dyDescent="0.3">
      <c r="C27" s="144"/>
      <c r="D27" s="144"/>
      <c r="F27" s="144"/>
      <c r="H27" s="147"/>
      <c r="I27" s="147"/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U27"/>
  <sheetViews>
    <sheetView showGridLines="0" zoomScale="70" zoomScaleNormal="70" workbookViewId="0">
      <selection activeCell="I32" sqref="I32"/>
    </sheetView>
  </sheetViews>
  <sheetFormatPr defaultRowHeight="13.2" x14ac:dyDescent="0.3"/>
  <cols>
    <col min="1" max="1" width="8.88671875" style="54"/>
    <col min="2" max="2" width="54.77734375" style="54" customWidth="1"/>
    <col min="3" max="3" width="13.88671875" style="54" customWidth="1"/>
    <col min="4" max="5" width="20.77734375" style="54" customWidth="1"/>
    <col min="6" max="6" width="25.5546875" style="54" customWidth="1"/>
    <col min="7" max="7" width="19.88671875" style="54" customWidth="1"/>
    <col min="8" max="8" width="16.21875" style="54" bestFit="1" customWidth="1"/>
    <col min="9" max="9" width="17.44140625" style="54" bestFit="1" customWidth="1"/>
    <col min="10" max="10" width="14.21875" style="54" bestFit="1" customWidth="1"/>
    <col min="11" max="11" width="35.21875" style="54" customWidth="1"/>
    <col min="12" max="16384" width="8.88671875" style="54"/>
  </cols>
  <sheetData>
    <row r="2" spans="1:21" ht="18.600000000000001" thickBot="1" x14ac:dyDescent="0.4">
      <c r="A2" s="76"/>
      <c r="B2" s="38" t="s">
        <v>125</v>
      </c>
      <c r="C2" s="76"/>
      <c r="D2" s="76"/>
      <c r="E2" s="76"/>
    </row>
    <row r="3" spans="1:21" ht="16.2" thickBot="1" x14ac:dyDescent="0.35">
      <c r="B3" s="55" t="s">
        <v>48</v>
      </c>
      <c r="C3" s="56" t="s">
        <v>66</v>
      </c>
      <c r="D3" s="57" t="s">
        <v>89</v>
      </c>
      <c r="E3" s="56" t="s">
        <v>13</v>
      </c>
      <c r="F3" s="56" t="s">
        <v>75</v>
      </c>
      <c r="G3" s="57" t="s">
        <v>9</v>
      </c>
      <c r="H3" s="56" t="s">
        <v>94</v>
      </c>
      <c r="I3" s="58" t="s">
        <v>14</v>
      </c>
    </row>
    <row r="4" spans="1:21" ht="15.6" x14ac:dyDescent="0.3">
      <c r="B4" s="59" t="s">
        <v>95</v>
      </c>
      <c r="C4" s="60"/>
      <c r="D4" s="61"/>
      <c r="E4" s="60"/>
      <c r="F4" s="60"/>
      <c r="G4" s="61"/>
      <c r="H4" s="60"/>
      <c r="I4" s="62"/>
      <c r="O4" s="148"/>
      <c r="P4" s="148"/>
      <c r="Q4" s="148"/>
      <c r="R4" s="148"/>
      <c r="S4" s="148"/>
      <c r="T4" s="148"/>
      <c r="U4" s="148"/>
    </row>
    <row r="5" spans="1:21" ht="15.6" x14ac:dyDescent="0.3">
      <c r="B5" s="64" t="s">
        <v>56</v>
      </c>
      <c r="C5" s="65">
        <v>0</v>
      </c>
      <c r="D5" s="63">
        <v>0</v>
      </c>
      <c r="E5" s="65">
        <v>0</v>
      </c>
      <c r="F5" s="65">
        <v>0</v>
      </c>
      <c r="G5" s="63">
        <v>4.2896610199999996</v>
      </c>
      <c r="H5" s="65">
        <v>0</v>
      </c>
      <c r="I5" s="66">
        <f>SUM(C5:H5)</f>
        <v>4.2896610199999996</v>
      </c>
      <c r="O5" s="148"/>
      <c r="P5" s="148"/>
      <c r="Q5" s="148"/>
      <c r="R5" s="148"/>
      <c r="S5" s="148"/>
      <c r="T5" s="148"/>
      <c r="U5" s="148"/>
    </row>
    <row r="6" spans="1:21" ht="15.6" x14ac:dyDescent="0.3">
      <c r="B6" s="64" t="s">
        <v>99</v>
      </c>
      <c r="C6" s="65">
        <v>0</v>
      </c>
      <c r="D6" s="63">
        <v>0</v>
      </c>
      <c r="E6" s="65">
        <v>0</v>
      </c>
      <c r="F6" s="65">
        <v>0</v>
      </c>
      <c r="G6" s="63">
        <v>1193.10577913</v>
      </c>
      <c r="H6" s="65">
        <v>0</v>
      </c>
      <c r="I6" s="66">
        <f t="shared" ref="I6:I24" si="0">SUM(C6:H6)</f>
        <v>1193.10577913</v>
      </c>
    </row>
    <row r="7" spans="1:21" ht="15.6" x14ac:dyDescent="0.3">
      <c r="B7" s="28" t="s">
        <v>59</v>
      </c>
      <c r="C7" s="65"/>
      <c r="D7" s="65"/>
      <c r="E7" s="65"/>
      <c r="F7" s="65"/>
      <c r="G7" s="63">
        <v>0</v>
      </c>
      <c r="H7" s="65">
        <v>0</v>
      </c>
      <c r="I7" s="66">
        <f>SUM(C7:H7)</f>
        <v>0</v>
      </c>
    </row>
    <row r="8" spans="1:21" ht="15.6" x14ac:dyDescent="0.3">
      <c r="B8" s="59" t="s">
        <v>96</v>
      </c>
      <c r="C8" s="60"/>
      <c r="D8" s="61"/>
      <c r="E8" s="60"/>
      <c r="F8" s="60"/>
      <c r="G8" s="61"/>
      <c r="H8" s="60"/>
      <c r="I8" s="62"/>
    </row>
    <row r="9" spans="1:21" ht="15.6" x14ac:dyDescent="0.3">
      <c r="B9" s="64" t="s">
        <v>51</v>
      </c>
      <c r="C9" s="65">
        <v>0</v>
      </c>
      <c r="D9" s="63">
        <v>0</v>
      </c>
      <c r="E9" s="65">
        <v>0</v>
      </c>
      <c r="F9" s="65">
        <v>0</v>
      </c>
      <c r="G9" s="63">
        <v>23.376244560000067</v>
      </c>
      <c r="H9" s="65">
        <v>1.3009015299999998</v>
      </c>
      <c r="I9" s="66">
        <f t="shared" si="0"/>
        <v>24.677146090000068</v>
      </c>
    </row>
    <row r="10" spans="1:21" ht="15.6" x14ac:dyDescent="0.3">
      <c r="B10" s="64" t="s">
        <v>57</v>
      </c>
      <c r="C10" s="65">
        <v>0</v>
      </c>
      <c r="D10" s="63">
        <v>2.4063969999999997E-2</v>
      </c>
      <c r="E10" s="65">
        <v>0</v>
      </c>
      <c r="F10" s="65">
        <v>0</v>
      </c>
      <c r="G10" s="63">
        <v>25.988978560000003</v>
      </c>
      <c r="H10" s="65">
        <v>0</v>
      </c>
      <c r="I10" s="66">
        <f t="shared" si="0"/>
        <v>26.013042530000003</v>
      </c>
    </row>
    <row r="11" spans="1:21" ht="15.6" x14ac:dyDescent="0.3">
      <c r="B11" s="59" t="s">
        <v>97</v>
      </c>
      <c r="C11" s="60"/>
      <c r="D11" s="61"/>
      <c r="E11" s="60"/>
      <c r="F11" s="60"/>
      <c r="G11" s="61"/>
      <c r="H11" s="60"/>
      <c r="I11" s="62"/>
      <c r="O11" s="79"/>
      <c r="P11" s="79"/>
      <c r="Q11" s="79"/>
      <c r="R11" s="79"/>
      <c r="S11" s="79"/>
    </row>
    <row r="12" spans="1:21" ht="15.6" x14ac:dyDescent="0.3">
      <c r="B12" s="64" t="s">
        <v>49</v>
      </c>
      <c r="C12" s="65">
        <v>0</v>
      </c>
      <c r="D12" s="63">
        <v>0.21412427999999997</v>
      </c>
      <c r="E12" s="65">
        <v>0</v>
      </c>
      <c r="F12" s="65">
        <v>0</v>
      </c>
      <c r="G12" s="63">
        <v>56.68473827000004</v>
      </c>
      <c r="H12" s="65">
        <v>3.4525089999999994E-2</v>
      </c>
      <c r="I12" s="66">
        <f t="shared" si="0"/>
        <v>56.933387640000042</v>
      </c>
    </row>
    <row r="13" spans="1:21" ht="15.6" x14ac:dyDescent="0.3">
      <c r="B13" s="64" t="s">
        <v>62</v>
      </c>
      <c r="C13" s="65">
        <v>0</v>
      </c>
      <c r="D13" s="63">
        <v>0</v>
      </c>
      <c r="E13" s="65">
        <v>0</v>
      </c>
      <c r="F13" s="65">
        <v>0</v>
      </c>
      <c r="G13" s="63">
        <v>0.64132743999999997</v>
      </c>
      <c r="H13" s="65">
        <v>0</v>
      </c>
      <c r="I13" s="66">
        <f t="shared" si="0"/>
        <v>0.64132743999999997</v>
      </c>
    </row>
    <row r="14" spans="1:21" ht="15.6" x14ac:dyDescent="0.3">
      <c r="B14" s="64" t="s">
        <v>58</v>
      </c>
      <c r="C14" s="65">
        <v>0</v>
      </c>
      <c r="D14" s="63">
        <v>0.18195024000000004</v>
      </c>
      <c r="E14" s="65">
        <v>0</v>
      </c>
      <c r="F14" s="65">
        <v>0</v>
      </c>
      <c r="G14" s="63">
        <v>0.21310931999999996</v>
      </c>
      <c r="H14" s="65">
        <v>0</v>
      </c>
      <c r="I14" s="66">
        <f t="shared" si="0"/>
        <v>0.39505955999999998</v>
      </c>
    </row>
    <row r="15" spans="1:21" ht="15.6" x14ac:dyDescent="0.3">
      <c r="B15" s="64" t="s">
        <v>60</v>
      </c>
      <c r="C15" s="65">
        <v>0</v>
      </c>
      <c r="D15" s="63">
        <v>7.3733609999999991E-2</v>
      </c>
      <c r="E15" s="65">
        <v>0</v>
      </c>
      <c r="F15" s="65">
        <v>0</v>
      </c>
      <c r="G15" s="63">
        <v>0.14068581999999999</v>
      </c>
      <c r="H15" s="65">
        <v>0</v>
      </c>
      <c r="I15" s="66">
        <f t="shared" si="0"/>
        <v>0.21441942999999997</v>
      </c>
    </row>
    <row r="16" spans="1:21" ht="15.6" x14ac:dyDescent="0.3">
      <c r="B16" s="64" t="s">
        <v>54</v>
      </c>
      <c r="C16" s="65">
        <v>0</v>
      </c>
      <c r="D16" s="63">
        <v>4.1355060000000006E-2</v>
      </c>
      <c r="E16" s="65">
        <v>0</v>
      </c>
      <c r="F16" s="65">
        <v>0</v>
      </c>
      <c r="G16" s="63">
        <v>1.4842924200000001</v>
      </c>
      <c r="H16" s="65">
        <v>0</v>
      </c>
      <c r="I16" s="66">
        <f t="shared" si="0"/>
        <v>1.5256474800000002</v>
      </c>
    </row>
    <row r="17" spans="2:9" ht="15.6" x14ac:dyDescent="0.3">
      <c r="B17" s="64" t="s">
        <v>50</v>
      </c>
      <c r="C17" s="65">
        <v>0</v>
      </c>
      <c r="D17" s="63">
        <v>9.6782199999999985E-2</v>
      </c>
      <c r="E17" s="65">
        <v>0</v>
      </c>
      <c r="F17" s="65">
        <v>0</v>
      </c>
      <c r="G17" s="63">
        <v>26.085702709999769</v>
      </c>
      <c r="H17" s="65">
        <v>4.0213340000000004</v>
      </c>
      <c r="I17" s="66">
        <f t="shared" si="0"/>
        <v>30.203818909999768</v>
      </c>
    </row>
    <row r="18" spans="2:9" ht="15.6" x14ac:dyDescent="0.3">
      <c r="B18" s="64" t="s">
        <v>63</v>
      </c>
      <c r="C18" s="65">
        <v>0</v>
      </c>
      <c r="D18" s="63">
        <v>0</v>
      </c>
      <c r="E18" s="65">
        <v>0</v>
      </c>
      <c r="F18" s="65">
        <v>0</v>
      </c>
      <c r="G18" s="63">
        <v>0.68424594000000005</v>
      </c>
      <c r="H18" s="65">
        <v>0</v>
      </c>
      <c r="I18" s="66">
        <f t="shared" si="0"/>
        <v>0.68424594000000005</v>
      </c>
    </row>
    <row r="19" spans="2:9" ht="15.6" x14ac:dyDescent="0.3">
      <c r="B19" s="64" t="s">
        <v>52</v>
      </c>
      <c r="C19" s="65">
        <v>0</v>
      </c>
      <c r="D19" s="63">
        <v>6.1407730000000001E-2</v>
      </c>
      <c r="E19" s="65">
        <v>0</v>
      </c>
      <c r="F19" s="65">
        <v>0</v>
      </c>
      <c r="G19" s="63">
        <v>0.78415235000000005</v>
      </c>
      <c r="H19" s="65">
        <v>0</v>
      </c>
      <c r="I19" s="66">
        <f t="shared" si="0"/>
        <v>0.84556008000000005</v>
      </c>
    </row>
    <row r="20" spans="2:9" ht="15.6" x14ac:dyDescent="0.3">
      <c r="B20" s="64" t="s">
        <v>55</v>
      </c>
      <c r="C20" s="65">
        <v>0</v>
      </c>
      <c r="D20" s="63">
        <v>7.1992210000000001E-2</v>
      </c>
      <c r="E20" s="65">
        <v>0</v>
      </c>
      <c r="F20" s="65">
        <v>0</v>
      </c>
      <c r="G20" s="63">
        <v>0</v>
      </c>
      <c r="H20" s="65">
        <v>0</v>
      </c>
      <c r="I20" s="66">
        <f t="shared" si="0"/>
        <v>7.1992210000000001E-2</v>
      </c>
    </row>
    <row r="21" spans="2:9" ht="15.6" x14ac:dyDescent="0.3">
      <c r="B21" s="64" t="s">
        <v>64</v>
      </c>
      <c r="C21" s="65">
        <v>0</v>
      </c>
      <c r="D21" s="63">
        <v>0</v>
      </c>
      <c r="E21" s="65">
        <v>0</v>
      </c>
      <c r="F21" s="65">
        <v>0</v>
      </c>
      <c r="G21" s="63">
        <v>0</v>
      </c>
      <c r="H21" s="65">
        <v>0</v>
      </c>
      <c r="I21" s="66">
        <f t="shared" si="0"/>
        <v>0</v>
      </c>
    </row>
    <row r="22" spans="2:9" ht="15.6" x14ac:dyDescent="0.3">
      <c r="B22" s="64" t="s">
        <v>53</v>
      </c>
      <c r="C22" s="65">
        <v>0</v>
      </c>
      <c r="D22" s="65">
        <v>2.1121870999999994</v>
      </c>
      <c r="E22" s="65">
        <v>0</v>
      </c>
      <c r="F22" s="65">
        <v>0</v>
      </c>
      <c r="G22" s="63">
        <v>4.6600410199999986</v>
      </c>
      <c r="H22" s="65">
        <v>3.4884134200000001</v>
      </c>
      <c r="I22" s="66">
        <f t="shared" si="0"/>
        <v>10.260641539999998</v>
      </c>
    </row>
    <row r="23" spans="2:9" ht="15.6" x14ac:dyDescent="0.3">
      <c r="B23" s="142" t="s">
        <v>72</v>
      </c>
      <c r="C23" s="65"/>
      <c r="D23" s="65">
        <v>0</v>
      </c>
      <c r="E23" s="65">
        <v>0</v>
      </c>
      <c r="F23" s="65">
        <v>0</v>
      </c>
      <c r="G23" s="63">
        <v>0</v>
      </c>
      <c r="H23" s="65">
        <v>0</v>
      </c>
      <c r="I23" s="66">
        <f t="shared" si="0"/>
        <v>0</v>
      </c>
    </row>
    <row r="24" spans="2:9" ht="16.2" thickBot="1" x14ac:dyDescent="0.35">
      <c r="B24" s="142" t="s">
        <v>61</v>
      </c>
      <c r="C24" s="65">
        <v>0</v>
      </c>
      <c r="D24" s="65">
        <v>0</v>
      </c>
      <c r="E24" s="65">
        <v>0</v>
      </c>
      <c r="F24" s="65">
        <v>0</v>
      </c>
      <c r="G24" s="63">
        <v>0</v>
      </c>
      <c r="H24" s="65">
        <v>0</v>
      </c>
      <c r="I24" s="66">
        <f t="shared" si="0"/>
        <v>0</v>
      </c>
    </row>
    <row r="25" spans="2:9" ht="16.2" thickBot="1" x14ac:dyDescent="0.35">
      <c r="B25" s="56" t="s">
        <v>14</v>
      </c>
      <c r="C25" s="121">
        <v>0</v>
      </c>
      <c r="D25" s="121">
        <f>SUM(D5:D24)</f>
        <v>2.8775963999999994</v>
      </c>
      <c r="E25" s="121">
        <f t="shared" ref="E25:F25" si="1">SUM(E5:E24)</f>
        <v>0</v>
      </c>
      <c r="F25" s="121">
        <f t="shared" si="1"/>
        <v>0</v>
      </c>
      <c r="G25" s="121">
        <v>1338.1389585600002</v>
      </c>
      <c r="H25" s="121">
        <v>9</v>
      </c>
      <c r="I25" s="149">
        <f>SUM(C25:H25)</f>
        <v>1350.0165549600001</v>
      </c>
    </row>
    <row r="27" spans="2:9" ht="15.6" x14ac:dyDescent="0.3">
      <c r="B27" s="37" t="s">
        <v>106</v>
      </c>
      <c r="C27" s="79"/>
    </row>
  </sheetData>
  <hyperlinks>
    <hyperlink ref="B27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57FF4-A55D-4BCF-834C-1FB4151DE46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57913055-cd35-4c1b-be54-2b3300ab1f35"/>
    <ds:schemaRef ds:uri="http://schemas.microsoft.com/office/infopath/2007/PartnerControls"/>
    <ds:schemaRef ds:uri="535ddf26-c045-4728-9502-64034f99831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37</vt:i4>
      </vt:variant>
    </vt:vector>
  </HeadingPairs>
  <TitlesOfParts>
    <vt:vector size="44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2'!_Hlk152679891</vt:lpstr>
      <vt:lpstr>'Table 2'!_Hlk152679925</vt:lpstr>
      <vt:lpstr>'Table 2'!_Hlk152679956</vt:lpstr>
      <vt:lpstr>'Table 2'!_Hlk152680685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2024-05-23T07:38:19Z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