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andaedn\OneDrive - Zambia Revenue Authority\Documents\Work - 2024\Statistics\VAT Refunds Stock\December 2024\"/>
    </mc:Choice>
  </mc:AlternateContent>
  <xr:revisionPtr revIDLastSave="0" documentId="13_ncr:1_{41893392-691A-4AAD-97CB-3D55417D2EA9}" xr6:coauthVersionLast="36" xr6:coauthVersionMax="36" xr10:uidLastSave="{00000000-0000-0000-0000-000000000000}"/>
  <bookViews>
    <workbookView xWindow="0" yWindow="0" windowWidth="19008" windowHeight="8772" tabRatio="779" activeTab="6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4'!$B$6</definedName>
    <definedName name="_ftn2" localSheetId="4">'Table 4'!$B$5</definedName>
    <definedName name="_ftnref1" localSheetId="3">'Table 3'!$B$2</definedName>
    <definedName name="_Hlk107747735" localSheetId="4">'Table 4'!#REF!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1'!#REF!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_Hlk149831927" localSheetId="1">'Table 1'!#REF!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2'!#REF!</definedName>
    <definedName name="_Hlk152671637" localSheetId="2">'Table 2'!#REF!</definedName>
    <definedName name="_Hlk152679891" localSheetId="2">'Table 2'!#REF!</definedName>
    <definedName name="_Hlk152679925" localSheetId="2">'Table 2'!#REF!</definedName>
    <definedName name="_Hlk152679956" localSheetId="2">'Table 2'!#REF!</definedName>
    <definedName name="_Hlk152680685" localSheetId="2">'Table 2'!#REF!</definedName>
    <definedName name="_Hlk158021634" localSheetId="1">'Table 1'!#REF!</definedName>
    <definedName name="_Hlk158021658" localSheetId="1">'Table 1'!#REF!</definedName>
    <definedName name="_Hlk158022302" localSheetId="1">'Table 1'!#REF!</definedName>
    <definedName name="_Hlk158022317" localSheetId="1">'Table 1'!#REF!</definedName>
    <definedName name="_Hlk158022340" localSheetId="1">'Table 1'!#REF!</definedName>
    <definedName name="_Hlk158022841" localSheetId="1">'Table 1'!#REF!</definedName>
    <definedName name="_Hlk158022941" localSheetId="1">'Table 1'!#REF!</definedName>
    <definedName name="_Hlk158022992" localSheetId="1">'Table 1'!#REF!</definedName>
    <definedName name="_Hlk158023134" localSheetId="1">'Table 1'!#REF!</definedName>
    <definedName name="_Hlk158023653" localSheetId="1">'Table 1'!#REF!</definedName>
    <definedName name="_Hlk158023729" localSheetId="1">'Table 1'!#REF!</definedName>
    <definedName name="_Hlk158023764" localSheetId="1">'Table 1'!#REF!</definedName>
    <definedName name="_Hlk158024100" localSheetId="1">'Table 1'!#REF!</definedName>
    <definedName name="_Hlk158024380" localSheetId="1">'Table 1'!#REF!</definedName>
    <definedName name="_Hlk158024418" localSheetId="1">'Table 1'!#REF!</definedName>
    <definedName name="_Hlk158139739" localSheetId="1">'Table 1'!#REF!</definedName>
    <definedName name="_Hlk160529192" localSheetId="1">'Table 1'!$C$4</definedName>
    <definedName name="_Hlk160529228" localSheetId="1">'Table 1'!$D$4</definedName>
    <definedName name="_Hlk160529268" localSheetId="1">'Table 1'!$E$4</definedName>
    <definedName name="_Hlk160529370" localSheetId="1">'Table 1'!$F$4</definedName>
    <definedName name="_Hlk160626159" localSheetId="1">'Table 1'!$E$14</definedName>
    <definedName name="_Hlk160628187" localSheetId="1">'Table 1'!$E$22</definedName>
    <definedName name="_Hlk160628217" localSheetId="1">'Table 1'!$G$22</definedName>
    <definedName name="_Hlk163036387" localSheetId="2">'Table 2'!#REF!</definedName>
    <definedName name="_Hlk163037546" localSheetId="2">'Table 2'!#REF!</definedName>
    <definedName name="_Hlk163383837" localSheetId="2">'Table 2'!#REF!</definedName>
    <definedName name="_Hlk163383882" localSheetId="2">'Table 2'!#REF!</definedName>
    <definedName name="_Hlk163384124" localSheetId="2">'Table 2'!#REF!</definedName>
    <definedName name="_Hlk163384162" localSheetId="2">'Table 2'!#REF!</definedName>
    <definedName name="_Hlk163384272" localSheetId="2">'Table 2'!#REF!</definedName>
    <definedName name="_Hlk163384301" localSheetId="2">'Table 2'!#REF!</definedName>
    <definedName name="_Hlk165638787" localSheetId="4">'Table 4'!#REF!</definedName>
    <definedName name="_Hlk165963125" localSheetId="2">'Table 2'!#REF!</definedName>
    <definedName name="_Hlk168484904" localSheetId="2">'Table 2'!#REF!</definedName>
    <definedName name="_Hlk171067068" localSheetId="1">'Table 1'!#REF!</definedName>
    <definedName name="_Hlk171067147" localSheetId="1">'Table 1'!#REF!</definedName>
    <definedName name="_Hlk176420261" localSheetId="1">'Table 1'!#REF!</definedName>
    <definedName name="_Hlk176421487" localSheetId="1">'Table 1'!#REF!</definedName>
    <definedName name="_Hlk176421532" localSheetId="1">'Table 1'!#REF!</definedName>
    <definedName name="_Hlk176421679" localSheetId="1">'Table 1'!#REF!</definedName>
    <definedName name="_Hlk176421749" localSheetId="1">'Table 1'!#REF!</definedName>
    <definedName name="_Hlk176422950" localSheetId="1">'Table 1'!#REF!</definedName>
    <definedName name="_Hlk176422985" localSheetId="1">'Table 1'!#REF!</definedName>
    <definedName name="_Hlk176423751" localSheetId="1">'Table 1'!#REF!</definedName>
    <definedName name="_Hlk176424226" localSheetId="1">'Table 1'!#REF!</definedName>
    <definedName name="_Hlk176424302" localSheetId="1">'Table 1'!#REF!</definedName>
    <definedName name="_Hlk176424985" localSheetId="1">'Table 1'!#REF!</definedName>
    <definedName name="_Hlk176425063" localSheetId="1">'Table 1'!#REF!</definedName>
    <definedName name="_Hlk186811023" localSheetId="1">'Table 1'!$M$33</definedName>
    <definedName name="_Hlk186811359" localSheetId="1">'Table 1'!$L$4</definedName>
    <definedName name="_Hlk186811419" localSheetId="1">'Table 1'!$M$4</definedName>
    <definedName name="_Hlk186811599" localSheetId="1">'Table 1'!$N$4</definedName>
    <definedName name="_Hlk186811695" localSheetId="1">'Table 1'!$K$5</definedName>
    <definedName name="_Hlk186811768" localSheetId="1">'Table 1'!$M$5</definedName>
    <definedName name="_Hlk186812431" localSheetId="1">'Table 1'!$O$14</definedName>
    <definedName name="_Hlk186813034" localSheetId="1">'Table 1'!$M$22</definedName>
    <definedName name="_Hlk186813248" localSheetId="1">'Table 1'!$O$23</definedName>
    <definedName name="_Hlk186813383" localSheetId="1">'Table 1'!$O$24</definedName>
    <definedName name="_Hlk63123628" localSheetId="1">'Table 1'!#REF!</definedName>
    <definedName name="_Ref176474602" localSheetId="1">'Table 1'!#REF!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3" l="1"/>
  <c r="D27" i="3"/>
  <c r="C27" i="3"/>
  <c r="H26" i="3" l="1"/>
  <c r="H25" i="3"/>
  <c r="H24" i="3"/>
  <c r="H23" i="3"/>
  <c r="H22" i="3"/>
  <c r="H21" i="3"/>
  <c r="H20" i="3"/>
  <c r="H19" i="3"/>
  <c r="H18" i="3"/>
  <c r="H17" i="3"/>
  <c r="H16" i="3"/>
  <c r="H15" i="3"/>
  <c r="H14" i="3"/>
  <c r="H12" i="3"/>
  <c r="H11" i="3"/>
  <c r="H10" i="3"/>
  <c r="H8" i="3"/>
  <c r="H7" i="3"/>
  <c r="G27" i="3"/>
  <c r="F27" i="3"/>
  <c r="H27" i="3" l="1"/>
  <c r="C29" i="4" l="1"/>
  <c r="E29" i="4"/>
  <c r="D29" i="4"/>
</calcChain>
</file>

<file path=xl/sharedStrings.xml><?xml version="1.0" encoding="utf-8"?>
<sst xmlns="http://schemas.openxmlformats.org/spreadsheetml/2006/main" count="207" uniqueCount="133">
  <si>
    <t>Tax Type</t>
  </si>
  <si>
    <t>Expected Returns</t>
  </si>
  <si>
    <t>On-Time Filing</t>
  </si>
  <si>
    <t>Late 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</si>
  <si>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</si>
  <si>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</si>
  <si>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</si>
  <si>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</si>
  <si>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</si>
  <si>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</si>
  <si>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</si>
  <si>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</si>
  <si>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</si>
  <si>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</si>
  <si>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</si>
  <si>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Refunds</t>
  </si>
  <si>
    <t>Actual</t>
  </si>
  <si>
    <t>Target</t>
  </si>
  <si>
    <t>Variance</t>
  </si>
  <si>
    <t>-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</si>
  <si>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</si>
  <si>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</si>
  <si>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</si>
  <si>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</si>
  <si>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</si>
  <si>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</si>
  <si>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</si>
  <si>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</si>
  <si>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</si>
  <si>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</si>
  <si>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</si>
  <si>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</si>
  <si>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</si>
  <si>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</si>
  <si>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</si>
  <si>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</si>
  <si>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</si>
  <si>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</si>
  <si>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</si>
  <si>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</si>
  <si>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</si>
  <si>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</si>
  <si>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</si>
  <si>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</si>
  <si>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</si>
  <si>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</si>
  <si>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</si>
  <si>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</si>
  <si>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</si>
  <si>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Withholding on Value Added Tax</t>
  </si>
  <si>
    <t>Overall</t>
  </si>
  <si>
    <t>No. of Tax Accounts</t>
  </si>
  <si>
    <t>Presumptive tax on artisanal and small-scale mining</t>
  </si>
  <si>
    <t>Registrations</t>
  </si>
  <si>
    <t>Expected Payments</t>
  </si>
  <si>
    <t>On-time payments</t>
  </si>
  <si>
    <t>Late payments</t>
  </si>
  <si>
    <t>Total payments</t>
  </si>
  <si>
    <t>On-time payment rate</t>
  </si>
  <si>
    <t>Table of Contents</t>
  </si>
  <si>
    <t>Back to Table of Content</t>
  </si>
  <si>
    <t>Bank to Table of Content</t>
  </si>
  <si>
    <t>Rental Tax</t>
  </si>
  <si>
    <t>Primary</t>
  </si>
  <si>
    <t>Secondary</t>
  </si>
  <si>
    <t>Tertiary</t>
  </si>
  <si>
    <t>Economic Sector</t>
  </si>
  <si>
    <t>Mining and Quarrying</t>
  </si>
  <si>
    <t>Back to Table of Contents</t>
  </si>
  <si>
    <t>End of Month payment rate</t>
  </si>
  <si>
    <t>End of Month Filing</t>
  </si>
  <si>
    <t>End of Month</t>
  </si>
  <si>
    <t>Back to Table Content</t>
  </si>
  <si>
    <t xml:space="preserve">Target </t>
  </si>
  <si>
    <t>(On-time)</t>
  </si>
  <si>
    <t>Rental tax type</t>
  </si>
  <si>
    <t>Value Added Tax on Cross Border Electronic Service Suppliers</t>
  </si>
  <si>
    <t>Grand Total</t>
  </si>
  <si>
    <t>Customs</t>
  </si>
  <si>
    <t>Pay As You Earn</t>
  </si>
  <si>
    <t>Value Added Tax For Oil Marketing Companies</t>
  </si>
  <si>
    <t>VAT for foreign suppliers</t>
  </si>
  <si>
    <t xml:space="preserve"> -   </t>
  </si>
  <si>
    <t>Unclassified/Individuals</t>
  </si>
  <si>
    <t xml:space="preserve">  Gross</t>
  </si>
  <si>
    <t>%Variance</t>
  </si>
  <si>
    <t xml:space="preserve"> 1.Domestic Taxes Division</t>
  </si>
  <si>
    <t xml:space="preserve"> A. Direct Taxes </t>
  </si>
  <si>
    <t xml:space="preserve">        1. Company tax; o/w</t>
  </si>
  <si>
    <t xml:space="preserve">          Mining Company Tax</t>
  </si>
  <si>
    <t xml:space="preserve">          Non-Mining Company Tax</t>
  </si>
  <si>
    <t xml:space="preserve">        2. PAYE</t>
  </si>
  <si>
    <t xml:space="preserve">        3. Withholding tax &amp; others</t>
  </si>
  <si>
    <t xml:space="preserve">        4. Rental Income Tax</t>
  </si>
  <si>
    <t xml:space="preserve">        5. Mineral royalty tax</t>
  </si>
  <si>
    <t xml:space="preserve">        6. Skills Development Levy</t>
  </si>
  <si>
    <t xml:space="preserve"> B. Indirect Taxes</t>
  </si>
  <si>
    <t xml:space="preserve">        1. Local Excise Duties</t>
  </si>
  <si>
    <t xml:space="preserve">        2. Local Excise-Cement</t>
  </si>
  <si>
    <t xml:space="preserve">        3. Rural Electrification Levy</t>
  </si>
  <si>
    <t xml:space="preserve">        4. Local Fuel Levy</t>
  </si>
  <si>
    <t xml:space="preserve">        5. Insurance Premium</t>
  </si>
  <si>
    <t xml:space="preserve">        6. Tourism Levy</t>
  </si>
  <si>
    <t xml:space="preserve">        7.VAT on domestic goods</t>
  </si>
  <si>
    <t xml:space="preserve"> 2. Customs Services Division </t>
  </si>
  <si>
    <t xml:space="preserve">      1. VAT on imports</t>
  </si>
  <si>
    <t xml:space="preserve">      2. Customs duty (Import tariffs)</t>
  </si>
  <si>
    <t xml:space="preserve">      3. Export duties; o/w</t>
  </si>
  <si>
    <t xml:space="preserve">          Export Duty on Maize</t>
  </si>
  <si>
    <t xml:space="preserve">          Export Duty on Timber</t>
  </si>
  <si>
    <t xml:space="preserve">          Export Duty on Concentrates</t>
  </si>
  <si>
    <t xml:space="preserve">        4. Import Excise Duties</t>
  </si>
  <si>
    <t xml:space="preserve">        5. Import Fuel Levy</t>
  </si>
  <si>
    <t xml:space="preserve">        6. Carbon Tax</t>
  </si>
  <si>
    <t xml:space="preserve">        7.Motor Vehicle Fees</t>
  </si>
  <si>
    <t xml:space="preserve"> Total Revenue; o/w </t>
  </si>
  <si>
    <t xml:space="preserve"> Tax Revenue  </t>
  </si>
  <si>
    <t xml:space="preserve"> Non-Tax Revenue </t>
  </si>
  <si>
    <t>Table 1: Actual Revenue Collection against Parliament Target, December 2024 (K’ Million)</t>
  </si>
  <si>
    <t>December</t>
  </si>
  <si>
    <t>Qtr. 4</t>
  </si>
  <si>
    <t>Jan-Dec 2024</t>
  </si>
  <si>
    <t>Table 4: December 2024 Return Filing Compliance Rates</t>
  </si>
  <si>
    <t>Rental Income Tax</t>
  </si>
  <si>
    <t>WithHolding Tax</t>
  </si>
  <si>
    <t>Unclassified/Individual</t>
  </si>
  <si>
    <t>Table 6: Tax Refunds Payments by sector K'million, December 2024</t>
  </si>
  <si>
    <t>Table 2: January to December 2024 Gross Collections by Sector, K ’Million</t>
  </si>
  <si>
    <t>Table 3: Taxpayer population, December 2024</t>
  </si>
  <si>
    <t>Taxpayer population (number of active tax accounts) as at end of December, 2024</t>
  </si>
  <si>
    <t>Table 5: December 2024 payment compliance rates by value (K’ million)</t>
  </si>
  <si>
    <t>Table 2: December 2024 Gross Collections by Sector, K ’Million</t>
  </si>
  <si>
    <t>Pay-As-You-Earn (PAYE)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</si>
</sst>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  <numFmt numFmtId="167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11"/>
      <color rgb="FFFF0000"/>
      <name val="Calibri"/>
      <family val="2"/>
      <scheme val="minor"/>
    </font>
    <font>
      <sz val="9"/>
      <color rgb="FFFF0000"/>
      <name val="Segoe UI"/>
      <family val="2"/>
    </font>
    <font>
      <b/>
      <sz val="12"/>
      <name val="Rockwell"/>
      <family val="1"/>
    </font>
    <font>
      <sz val="12"/>
      <name val="Rockwell"/>
      <family val="1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8" fillId="4" borderId="13" xfId="0" applyFont="1" applyFill="1" applyBorder="1"/>
    <xf numFmtId="0" fontId="9" fillId="4" borderId="13" xfId="0" applyFont="1" applyFill="1" applyBorder="1"/>
    <xf numFmtId="0" fontId="9" fillId="4" borderId="2" xfId="0" applyFont="1" applyFill="1" applyBorder="1"/>
    <xf numFmtId="0" fontId="9" fillId="4" borderId="5" xfId="0" applyFont="1" applyFill="1" applyBorder="1"/>
    <xf numFmtId="0" fontId="9" fillId="4" borderId="10" xfId="0" applyFont="1" applyFill="1" applyBorder="1"/>
    <xf numFmtId="164" fontId="9" fillId="4" borderId="21" xfId="0" applyNumberFormat="1" applyFont="1" applyFill="1" applyBorder="1" applyAlignment="1">
      <alignment horizontal="right" vertical="center"/>
    </xf>
    <xf numFmtId="164" fontId="9" fillId="4" borderId="25" xfId="0" applyNumberFormat="1" applyFont="1" applyFill="1" applyBorder="1" applyAlignment="1">
      <alignment horizontal="right" vertical="center"/>
    </xf>
    <xf numFmtId="164" fontId="9" fillId="4" borderId="22" xfId="0" applyNumberFormat="1" applyFont="1" applyFill="1" applyBorder="1" applyAlignment="1">
      <alignment horizontal="right" vertical="center"/>
    </xf>
    <xf numFmtId="164" fontId="9" fillId="4" borderId="19" xfId="0" applyNumberFormat="1" applyFont="1" applyFill="1" applyBorder="1" applyAlignment="1">
      <alignment horizontal="right" vertical="center"/>
    </xf>
    <xf numFmtId="164" fontId="9" fillId="4" borderId="16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11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9" fillId="4" borderId="16" xfId="0" applyFont="1" applyFill="1" applyBorder="1"/>
    <xf numFmtId="0" fontId="9" fillId="4" borderId="17" xfId="0" applyFont="1" applyFill="1" applyBorder="1"/>
    <xf numFmtId="164" fontId="9" fillId="4" borderId="17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horizontal="right" vertical="center"/>
    </xf>
    <xf numFmtId="164" fontId="9" fillId="4" borderId="12" xfId="0" applyNumberFormat="1" applyFont="1" applyFill="1" applyBorder="1" applyAlignment="1">
      <alignment horizontal="right" vertical="center"/>
    </xf>
    <xf numFmtId="0" fontId="8" fillId="0" borderId="16" xfId="0" applyFont="1" applyBorder="1"/>
    <xf numFmtId="164" fontId="8" fillId="3" borderId="16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164" fontId="8" fillId="3" borderId="23" xfId="0" applyNumberFormat="1" applyFont="1" applyFill="1" applyBorder="1" applyAlignment="1">
      <alignment horizontal="right" vertical="center"/>
    </xf>
    <xf numFmtId="164" fontId="8" fillId="3" borderId="26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20" xfId="0" applyNumberFormat="1" applyFont="1" applyFill="1" applyBorder="1" applyAlignment="1">
      <alignment horizontal="right"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2" fillId="0" borderId="0" xfId="0" applyFont="1"/>
    <xf numFmtId="0" fontId="6" fillId="0" borderId="0" xfId="0" applyFont="1" applyBorder="1" applyAlignment="1"/>
    <xf numFmtId="0" fontId="13" fillId="0" borderId="0" xfId="0" applyFont="1"/>
    <xf numFmtId="0" fontId="14" fillId="4" borderId="1" xfId="0" applyFont="1" applyFill="1" applyBorder="1"/>
    <xf numFmtId="0" fontId="14" fillId="4" borderId="9" xfId="0" applyFont="1" applyFill="1" applyBorder="1"/>
    <xf numFmtId="0" fontId="16" fillId="0" borderId="0" xfId="0" applyFont="1"/>
    <xf numFmtId="0" fontId="17" fillId="0" borderId="0" xfId="0" applyFont="1"/>
    <xf numFmtId="0" fontId="14" fillId="4" borderId="2" xfId="0" applyFont="1" applyFill="1" applyBorder="1"/>
    <xf numFmtId="0" fontId="15" fillId="0" borderId="9" xfId="0" applyFont="1" applyBorder="1"/>
    <xf numFmtId="0" fontId="15" fillId="3" borderId="9" xfId="0" applyFont="1" applyFill="1" applyBorder="1"/>
    <xf numFmtId="0" fontId="18" fillId="0" borderId="0" xfId="4" applyFont="1"/>
    <xf numFmtId="0" fontId="19" fillId="0" borderId="0" xfId="0" applyFont="1"/>
    <xf numFmtId="0" fontId="20" fillId="0" borderId="0" xfId="0" applyFont="1"/>
    <xf numFmtId="167" fontId="0" fillId="0" borderId="0" xfId="1" applyNumberFormat="1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0" fillId="0" borderId="0" xfId="0" applyNumberFormat="1"/>
    <xf numFmtId="0" fontId="21" fillId="0" borderId="0" xfId="0" applyFont="1" applyFill="1" applyAlignment="1">
      <alignment horizontal="right" vertical="center"/>
    </xf>
    <xf numFmtId="4" fontId="21" fillId="0" borderId="0" xfId="0" applyNumberFormat="1" applyFont="1" applyFill="1" applyAlignment="1">
      <alignment horizontal="right" vertical="center"/>
    </xf>
    <xf numFmtId="4" fontId="22" fillId="0" borderId="0" xfId="0" applyNumberFormat="1" applyFont="1" applyFill="1" applyAlignment="1">
      <alignment horizontal="right" vertical="center"/>
    </xf>
    <xf numFmtId="0" fontId="14" fillId="4" borderId="2" xfId="0" applyFont="1" applyFill="1" applyBorder="1" applyAlignment="1">
      <alignment vertical="center"/>
    </xf>
    <xf numFmtId="0" fontId="14" fillId="4" borderId="13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17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9" fontId="15" fillId="3" borderId="34" xfId="0" applyNumberFormat="1" applyFont="1" applyFill="1" applyBorder="1" applyAlignment="1">
      <alignment horizontal="center" vertical="center"/>
    </xf>
    <xf numFmtId="9" fontId="15" fillId="3" borderId="33" xfId="0" applyNumberFormat="1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vertical="center"/>
    </xf>
    <xf numFmtId="9" fontId="15" fillId="3" borderId="28" xfId="0" applyNumberFormat="1" applyFont="1" applyFill="1" applyBorder="1" applyAlignment="1">
      <alignment horizontal="center" vertical="center"/>
    </xf>
    <xf numFmtId="9" fontId="15" fillId="3" borderId="30" xfId="0" applyNumberFormat="1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vertical="center"/>
    </xf>
    <xf numFmtId="9" fontId="15" fillId="3" borderId="36" xfId="0" applyNumberFormat="1" applyFont="1" applyFill="1" applyBorder="1" applyAlignment="1">
      <alignment horizontal="center" vertical="center"/>
    </xf>
    <xf numFmtId="9" fontId="15" fillId="3" borderId="38" xfId="0" applyNumberFormat="1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vertical="center"/>
    </xf>
    <xf numFmtId="3" fontId="14" fillId="4" borderId="7" xfId="0" applyNumberFormat="1" applyFont="1" applyFill="1" applyBorder="1" applyAlignment="1">
      <alignment horizontal="center" vertical="center"/>
    </xf>
    <xf numFmtId="9" fontId="14" fillId="4" borderId="1" xfId="0" applyNumberFormat="1" applyFont="1" applyFill="1" applyBorder="1" applyAlignment="1">
      <alignment horizontal="center" vertical="center"/>
    </xf>
    <xf numFmtId="9" fontId="14" fillId="4" borderId="4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9" fontId="14" fillId="4" borderId="7" xfId="0" applyNumberFormat="1" applyFont="1" applyFill="1" applyBorder="1" applyAlignment="1">
      <alignment horizontal="center" vertical="center"/>
    </xf>
    <xf numFmtId="10" fontId="0" fillId="0" borderId="0" xfId="2" applyNumberFormat="1" applyFont="1"/>
    <xf numFmtId="10" fontId="9" fillId="4" borderId="2" xfId="2" applyNumberFormat="1" applyFont="1" applyFill="1" applyBorder="1"/>
    <xf numFmtId="0" fontId="14" fillId="4" borderId="1" xfId="0" applyFont="1" applyFill="1" applyBorder="1" applyAlignment="1">
      <alignment horizontal="left" vertical="center"/>
    </xf>
    <xf numFmtId="164" fontId="8" fillId="3" borderId="16" xfId="0" applyNumberFormat="1" applyFont="1" applyFill="1" applyBorder="1" applyAlignment="1">
      <alignment horizontal="right" vertical="top"/>
    </xf>
    <xf numFmtId="164" fontId="8" fillId="3" borderId="11" xfId="0" applyNumberFormat="1" applyFont="1" applyFill="1" applyBorder="1" applyAlignment="1">
      <alignment horizontal="right" vertical="top"/>
    </xf>
    <xf numFmtId="3" fontId="0" fillId="0" borderId="0" xfId="0" applyNumberFormat="1"/>
    <xf numFmtId="10" fontId="9" fillId="4" borderId="9" xfId="0" applyNumberFormat="1" applyFont="1" applyFill="1" applyBorder="1" applyAlignment="1">
      <alignment horizontal="right" vertical="center"/>
    </xf>
    <xf numFmtId="10" fontId="9" fillId="4" borderId="3" xfId="0" applyNumberFormat="1" applyFont="1" applyFill="1" applyBorder="1" applyAlignment="1">
      <alignment horizontal="right" vertical="center"/>
    </xf>
    <xf numFmtId="166" fontId="9" fillId="4" borderId="2" xfId="0" applyNumberFormat="1" applyFont="1" applyFill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166" fontId="8" fillId="3" borderId="9" xfId="0" applyNumberFormat="1" applyFont="1" applyFill="1" applyBorder="1" applyAlignment="1">
      <alignment horizontal="right" vertical="center"/>
    </xf>
    <xf numFmtId="166" fontId="8" fillId="3" borderId="9" xfId="0" applyNumberFormat="1" applyFont="1" applyFill="1" applyBorder="1" applyAlignment="1">
      <alignment horizontal="right" vertical="top"/>
    </xf>
    <xf numFmtId="166" fontId="8" fillId="3" borderId="26" xfId="0" applyNumberFormat="1" applyFont="1" applyFill="1" applyBorder="1" applyAlignment="1">
      <alignment horizontal="right" vertical="center"/>
    </xf>
    <xf numFmtId="0" fontId="0" fillId="0" borderId="0" xfId="0" applyFont="1"/>
    <xf numFmtId="43" fontId="17" fillId="0" borderId="0" xfId="0" applyNumberFormat="1" applyFont="1"/>
    <xf numFmtId="165" fontId="14" fillId="4" borderId="2" xfId="1" applyNumberFormat="1" applyFont="1" applyFill="1" applyBorder="1" applyAlignment="1">
      <alignment horizontal="right"/>
    </xf>
    <xf numFmtId="165" fontId="15" fillId="0" borderId="9" xfId="1" applyNumberFormat="1" applyFont="1" applyFill="1" applyBorder="1" applyAlignment="1">
      <alignment horizontal="right"/>
    </xf>
    <xf numFmtId="165" fontId="14" fillId="4" borderId="9" xfId="1" applyNumberFormat="1" applyFont="1" applyFill="1" applyBorder="1" applyAlignment="1">
      <alignment horizontal="right"/>
    </xf>
    <xf numFmtId="165" fontId="14" fillId="4" borderId="1" xfId="1" applyNumberFormat="1" applyFont="1" applyFill="1" applyBorder="1" applyAlignment="1">
      <alignment horizontal="right"/>
    </xf>
    <xf numFmtId="0" fontId="15" fillId="0" borderId="9" xfId="0" applyFont="1" applyFill="1" applyBorder="1"/>
    <xf numFmtId="43" fontId="0" fillId="0" borderId="0" xfId="0" applyNumberFormat="1"/>
    <xf numFmtId="3" fontId="15" fillId="3" borderId="28" xfId="0" applyNumberFormat="1" applyFont="1" applyFill="1" applyBorder="1" applyAlignment="1">
      <alignment horizontal="right" vertical="center"/>
    </xf>
    <xf numFmtId="3" fontId="15" fillId="3" borderId="29" xfId="0" applyNumberFormat="1" applyFont="1" applyFill="1" applyBorder="1" applyAlignment="1">
      <alignment horizontal="right" vertical="center"/>
    </xf>
    <xf numFmtId="0" fontId="15" fillId="3" borderId="28" xfId="0" applyFont="1" applyFill="1" applyBorder="1" applyAlignment="1">
      <alignment horizontal="right" vertical="center"/>
    </xf>
    <xf numFmtId="3" fontId="15" fillId="3" borderId="36" xfId="0" applyNumberFormat="1" applyFont="1" applyFill="1" applyBorder="1" applyAlignment="1">
      <alignment horizontal="right" vertical="center"/>
    </xf>
    <xf numFmtId="3" fontId="15" fillId="3" borderId="37" xfId="0" applyNumberFormat="1" applyFont="1" applyFill="1" applyBorder="1" applyAlignment="1">
      <alignment horizontal="right" vertical="center"/>
    </xf>
    <xf numFmtId="3" fontId="14" fillId="4" borderId="7" xfId="0" applyNumberFormat="1" applyFont="1" applyFill="1" applyBorder="1" applyAlignment="1">
      <alignment horizontal="right" vertical="center"/>
    </xf>
    <xf numFmtId="165" fontId="15" fillId="3" borderId="28" xfId="1" applyNumberFormat="1" applyFont="1" applyFill="1" applyBorder="1" applyAlignment="1">
      <alignment horizontal="center" vertical="center"/>
    </xf>
    <xf numFmtId="165" fontId="15" fillId="3" borderId="29" xfId="1" applyNumberFormat="1" applyFont="1" applyFill="1" applyBorder="1" applyAlignment="1">
      <alignment horizontal="center" vertical="center"/>
    </xf>
    <xf numFmtId="165" fontId="14" fillId="4" borderId="7" xfId="1" applyNumberFormat="1" applyFont="1" applyFill="1" applyBorder="1" applyAlignment="1">
      <alignment horizontal="center" vertical="center"/>
    </xf>
    <xf numFmtId="165" fontId="14" fillId="4" borderId="1" xfId="1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67" fontId="9" fillId="4" borderId="10" xfId="1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7" fontId="9" fillId="4" borderId="2" xfId="1" applyNumberFormat="1" applyFont="1" applyFill="1" applyBorder="1" applyAlignment="1">
      <alignment horizontal="center" vertical="center"/>
    </xf>
    <xf numFmtId="3" fontId="23" fillId="0" borderId="9" xfId="0" applyNumberFormat="1" applyFont="1" applyBorder="1"/>
    <xf numFmtId="0" fontId="23" fillId="0" borderId="9" xfId="0" applyFont="1" applyBorder="1"/>
    <xf numFmtId="3" fontId="15" fillId="3" borderId="34" xfId="0" applyNumberFormat="1" applyFont="1" applyFill="1" applyBorder="1" applyAlignment="1">
      <alignment horizontal="right" vertical="center"/>
    </xf>
    <xf numFmtId="3" fontId="15" fillId="3" borderId="32" xfId="0" applyNumberFormat="1" applyFont="1" applyFill="1" applyBorder="1" applyAlignment="1">
      <alignment horizontal="right" vertical="center"/>
    </xf>
    <xf numFmtId="0" fontId="6" fillId="4" borderId="1" xfId="0" applyFont="1" applyFill="1" applyBorder="1"/>
    <xf numFmtId="0" fontId="13" fillId="0" borderId="13" xfId="0" applyFont="1" applyBorder="1"/>
    <xf numFmtId="0" fontId="13" fillId="0" borderId="10" xfId="0" applyFont="1" applyBorder="1"/>
    <xf numFmtId="0" fontId="0" fillId="0" borderId="5" xfId="0" applyBorder="1"/>
    <xf numFmtId="0" fontId="6" fillId="4" borderId="2" xfId="0" applyFont="1" applyFill="1" applyBorder="1"/>
    <xf numFmtId="0" fontId="24" fillId="0" borderId="27" xfId="0" applyFont="1" applyBorder="1"/>
    <xf numFmtId="0" fontId="6" fillId="4" borderId="16" xfId="0" applyFont="1" applyFill="1" applyBorder="1"/>
    <xf numFmtId="0" fontId="6" fillId="4" borderId="34" xfId="0" applyFont="1" applyFill="1" applyBorder="1"/>
    <xf numFmtId="0" fontId="6" fillId="4" borderId="17" xfId="0" applyFont="1" applyFill="1" applyBorder="1"/>
    <xf numFmtId="0" fontId="6" fillId="4" borderId="42" xfId="0" applyFont="1" applyFill="1" applyBorder="1"/>
    <xf numFmtId="2" fontId="13" fillId="0" borderId="0" xfId="0" applyNumberFormat="1" applyFont="1"/>
    <xf numFmtId="43" fontId="13" fillId="0" borderId="0" xfId="0" applyNumberFormat="1" applyFont="1"/>
    <xf numFmtId="165" fontId="24" fillId="0" borderId="28" xfId="1" applyNumberFormat="1" applyFont="1" applyBorder="1"/>
    <xf numFmtId="165" fontId="24" fillId="0" borderId="30" xfId="1" applyNumberFormat="1" applyFont="1" applyBorder="1"/>
    <xf numFmtId="165" fontId="6" fillId="4" borderId="9" xfId="0" applyNumberFormat="1" applyFont="1" applyFill="1" applyBorder="1"/>
    <xf numFmtId="165" fontId="6" fillId="4" borderId="11" xfId="1" applyNumberFormat="1" applyFont="1" applyFill="1" applyBorder="1"/>
    <xf numFmtId="165" fontId="24" fillId="0" borderId="28" xfId="1" applyNumberFormat="1" applyFont="1" applyFill="1" applyBorder="1"/>
    <xf numFmtId="165" fontId="25" fillId="0" borderId="28" xfId="1" applyNumberFormat="1" applyFont="1" applyBorder="1"/>
    <xf numFmtId="165" fontId="6" fillId="4" borderId="3" xfId="0" applyNumberFormat="1" applyFont="1" applyFill="1" applyBorder="1"/>
    <xf numFmtId="165" fontId="6" fillId="4" borderId="6" xfId="1" applyNumberFormat="1" applyFont="1" applyFill="1" applyBorder="1"/>
    <xf numFmtId="165" fontId="24" fillId="0" borderId="28" xfId="1" applyNumberFormat="1" applyFont="1" applyBorder="1" applyAlignment="1">
      <alignment horizontal="right"/>
    </xf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sheetPr codeName="Sheet1"/>
  <dimension ref="A1:A11"/>
  <sheetViews>
    <sheetView showGridLines="0" workbookViewId="0">
      <pane ySplit="1" topLeftCell="A2" activePane="bottomLeft" state="frozen"/>
      <selection pane="bottomLeft" activeCell="A9" sqref="A9"/>
    </sheetView>
  </sheetViews>
  <sheetFormatPr defaultRowHeight="14.4" x14ac:dyDescent="0.3"/>
  <cols>
    <col min="1" max="1" width="86.33203125" customWidth="1"/>
  </cols>
  <sheetData>
    <row r="1" spans="1:1" ht="18" x14ac:dyDescent="0.35">
      <c r="A1" s="5" t="s">
        <v>59</v>
      </c>
    </row>
    <row r="2" spans="1:1" ht="17.399999999999999" x14ac:dyDescent="0.3">
      <c r="A2" s="6" t="s">
        <v>118</v>
      </c>
    </row>
    <row r="3" spans="1:1" ht="17.399999999999999" x14ac:dyDescent="0.3">
      <c r="A3" s="6" t="s">
        <v>131</v>
      </c>
    </row>
    <row r="4" spans="1:1" ht="17.399999999999999" x14ac:dyDescent="0.3">
      <c r="A4" s="6" t="s">
        <v>128</v>
      </c>
    </row>
    <row r="5" spans="1:1" ht="17.399999999999999" x14ac:dyDescent="0.3">
      <c r="A5" s="6" t="s">
        <v>122</v>
      </c>
    </row>
    <row r="6" spans="1:1" ht="17.399999999999999" x14ac:dyDescent="0.3">
      <c r="A6" s="6" t="s">
        <v>130</v>
      </c>
    </row>
    <row r="7" spans="1:1" ht="17.399999999999999" x14ac:dyDescent="0.3">
      <c r="A7" s="6" t="s">
        <v>126</v>
      </c>
    </row>
    <row r="8" spans="1:1" ht="18" x14ac:dyDescent="0.35">
      <c r="A8" s="3"/>
    </row>
    <row r="9" spans="1:1" ht="18" x14ac:dyDescent="0.35">
      <c r="A9" s="3"/>
    </row>
    <row r="10" spans="1:1" ht="18" x14ac:dyDescent="0.35">
      <c r="A10" s="4"/>
    </row>
    <row r="11" spans="1:1" x14ac:dyDescent="0.3">
      <c r="A11" s="2"/>
    </row>
  </sheetData>
  <hyperlinks>
    <hyperlink ref="A3" location="'Table 2'!A1" display="Table 2: August 2024 Gross Collections by Sector, K ’Million" xr:uid="{6998D469-83C9-407E-A840-7117FABEF9E1}"/>
    <hyperlink ref="A4" location="'Table 3'!A1" display="Table 3: Taxpayer population, August 2024" xr:uid="{BE42A016-83D6-4FCC-9AE3-5E4C7E3B44CD}"/>
    <hyperlink ref="A5" location="'Table 4'!A1" display="Table 4: August 2024 Return Filing Compliance Rates" xr:uid="{2485BDD2-76CF-4734-9CEA-ED00CE5A2F36}"/>
    <hyperlink ref="A6" location="'Table 5 '!A1" display="Table 5: August 2024 payment compliance rates by value (K’ million)" xr:uid="{468AD64B-D7F1-481A-A932-452857C3504E}"/>
    <hyperlink ref="A7" location="'Table 6'!A1" display="Table 6: Tax Refunds Payments by sector K'million, August 2024" xr:uid="{1FF6FF2E-32AB-4520-910B-906F873B875C}"/>
    <hyperlink ref="A2" location="'Table 1'!A1" display="Table 1: Actual Revenue Collection against Parliament Target, August 2024 (K’ Million)" xr:uid="{60289CFD-A888-44A3-A38F-9BBABE85A30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sheetPr codeName="Sheet2">
    <tabColor theme="4"/>
  </sheetPr>
  <dimension ref="B2:I39"/>
  <sheetViews>
    <sheetView showGridLines="0" zoomScale="80" zoomScaleNormal="80" workbookViewId="0">
      <selection activeCell="F14" sqref="F14"/>
    </sheetView>
  </sheetViews>
  <sheetFormatPr defaultRowHeight="14.4" x14ac:dyDescent="0.3"/>
  <cols>
    <col min="2" max="2" width="38.5546875" bestFit="1" customWidth="1"/>
    <col min="3" max="6" width="13.44140625" customWidth="1"/>
    <col min="7" max="7" width="13.44140625" style="110" customWidth="1"/>
    <col min="8" max="8" width="13.44140625" style="97" customWidth="1"/>
    <col min="9" max="10" width="13.44140625" customWidth="1"/>
    <col min="11" max="11" width="34.109375" customWidth="1"/>
    <col min="12" max="12" width="13.5546875" customWidth="1"/>
    <col min="13" max="14" width="13.109375" customWidth="1"/>
    <col min="15" max="15" width="13.44140625" customWidth="1"/>
    <col min="16" max="16" width="12.21875" customWidth="1"/>
    <col min="17" max="17" width="13.77734375" customWidth="1"/>
  </cols>
  <sheetData>
    <row r="2" spans="2:9" ht="18.600000000000001" thickBot="1" x14ac:dyDescent="0.35">
      <c r="B2" s="7" t="s">
        <v>118</v>
      </c>
    </row>
    <row r="3" spans="2:9" ht="16.2" thickBot="1" x14ac:dyDescent="0.35">
      <c r="B3" s="8"/>
      <c r="C3" s="9" t="s">
        <v>84</v>
      </c>
      <c r="D3" s="9" t="s">
        <v>15</v>
      </c>
      <c r="E3" s="10" t="s">
        <v>16</v>
      </c>
      <c r="F3" s="11" t="s">
        <v>17</v>
      </c>
      <c r="G3" s="12" t="s">
        <v>18</v>
      </c>
      <c r="H3" s="98" t="s">
        <v>85</v>
      </c>
    </row>
    <row r="4" spans="2:9" ht="16.2" thickTop="1" x14ac:dyDescent="0.3">
      <c r="B4" s="9" t="s">
        <v>86</v>
      </c>
      <c r="C4" s="13">
        <v>8793.7000000000007</v>
      </c>
      <c r="D4" s="13">
        <v>1697</v>
      </c>
      <c r="E4" s="14">
        <v>7096.7</v>
      </c>
      <c r="F4" s="15">
        <v>5524.2</v>
      </c>
      <c r="G4" s="16">
        <v>1572.5</v>
      </c>
      <c r="H4" s="105">
        <v>0.28499999999999998</v>
      </c>
      <c r="I4" s="66"/>
    </row>
    <row r="5" spans="2:9" ht="15.6" x14ac:dyDescent="0.3">
      <c r="B5" s="21" t="s">
        <v>87</v>
      </c>
      <c r="C5" s="17">
        <v>5339.9</v>
      </c>
      <c r="D5" s="17">
        <v>5.0999999999999996</v>
      </c>
      <c r="E5" s="18">
        <v>5334.7</v>
      </c>
      <c r="F5" s="19">
        <v>3925.5</v>
      </c>
      <c r="G5" s="20">
        <v>1409.2</v>
      </c>
      <c r="H5" s="106">
        <v>0.35899999999999999</v>
      </c>
      <c r="I5" s="65"/>
    </row>
    <row r="6" spans="2:9" ht="15.6" x14ac:dyDescent="0.3">
      <c r="B6" s="27" t="s">
        <v>88</v>
      </c>
      <c r="C6" s="28">
        <v>922.5</v>
      </c>
      <c r="D6" s="28">
        <v>2.6</v>
      </c>
      <c r="E6" s="29">
        <v>920</v>
      </c>
      <c r="F6" s="30">
        <v>7.5</v>
      </c>
      <c r="G6" s="31">
        <v>912.5</v>
      </c>
      <c r="H6" s="107">
        <v>121.666</v>
      </c>
      <c r="I6" s="65"/>
    </row>
    <row r="7" spans="2:9" ht="15.6" x14ac:dyDescent="0.3">
      <c r="B7" s="27" t="s">
        <v>89</v>
      </c>
      <c r="C7" s="28">
        <v>91.6</v>
      </c>
      <c r="D7" s="28" t="s">
        <v>82</v>
      </c>
      <c r="E7" s="29">
        <v>91.6</v>
      </c>
      <c r="F7" s="30">
        <v>3.5</v>
      </c>
      <c r="G7" s="31">
        <v>88.1</v>
      </c>
      <c r="H7" s="107">
        <v>25.158999999999999</v>
      </c>
      <c r="I7" s="65"/>
    </row>
    <row r="8" spans="2:9" ht="15.6" x14ac:dyDescent="0.3">
      <c r="B8" s="27" t="s">
        <v>90</v>
      </c>
      <c r="C8" s="28">
        <v>831</v>
      </c>
      <c r="D8" s="28">
        <v>2.6</v>
      </c>
      <c r="E8" s="29">
        <v>828.4</v>
      </c>
      <c r="F8" s="30">
        <v>4</v>
      </c>
      <c r="G8" s="31">
        <v>824.4</v>
      </c>
      <c r="H8" s="107">
        <v>206.10900000000001</v>
      </c>
      <c r="I8" s="65"/>
    </row>
    <row r="9" spans="2:9" ht="15.6" x14ac:dyDescent="0.3">
      <c r="B9" s="27" t="s">
        <v>91</v>
      </c>
      <c r="C9" s="28">
        <v>1629.3</v>
      </c>
      <c r="D9" s="28">
        <v>2.1</v>
      </c>
      <c r="E9" s="29">
        <v>1627.2</v>
      </c>
      <c r="F9" s="30">
        <v>1986.6</v>
      </c>
      <c r="G9" s="31">
        <v>-359.4</v>
      </c>
      <c r="H9" s="107">
        <v>-0.18099999999999999</v>
      </c>
      <c r="I9" s="65"/>
    </row>
    <row r="10" spans="2:9" ht="15.6" x14ac:dyDescent="0.3">
      <c r="B10" s="27" t="s">
        <v>92</v>
      </c>
      <c r="C10" s="28">
        <v>1617.1</v>
      </c>
      <c r="D10" s="28">
        <v>0.4</v>
      </c>
      <c r="E10" s="29">
        <v>1616.7</v>
      </c>
      <c r="F10" s="30">
        <v>1003.2</v>
      </c>
      <c r="G10" s="31">
        <v>613.5</v>
      </c>
      <c r="H10" s="107">
        <v>0.61199999999999999</v>
      </c>
      <c r="I10" s="65"/>
    </row>
    <row r="11" spans="2:9" ht="15.6" x14ac:dyDescent="0.3">
      <c r="B11" s="27" t="s">
        <v>93</v>
      </c>
      <c r="C11" s="28">
        <v>51.7</v>
      </c>
      <c r="D11" s="28" t="s">
        <v>82</v>
      </c>
      <c r="E11" s="29">
        <v>51.7</v>
      </c>
      <c r="F11" s="30">
        <v>32.1</v>
      </c>
      <c r="G11" s="31">
        <v>19.5</v>
      </c>
      <c r="H11" s="107">
        <v>0.60799999999999998</v>
      </c>
      <c r="I11" s="65"/>
    </row>
    <row r="12" spans="2:9" ht="15.6" x14ac:dyDescent="0.3">
      <c r="B12" s="27" t="s">
        <v>94</v>
      </c>
      <c r="C12" s="28">
        <v>1077.0999999999999</v>
      </c>
      <c r="D12" s="28" t="s">
        <v>82</v>
      </c>
      <c r="E12" s="29">
        <v>1077.0999999999999</v>
      </c>
      <c r="F12" s="30">
        <v>875.2</v>
      </c>
      <c r="G12" s="31">
        <v>201.9</v>
      </c>
      <c r="H12" s="107">
        <v>0.23100000000000001</v>
      </c>
    </row>
    <row r="13" spans="2:9" ht="15.6" x14ac:dyDescent="0.3">
      <c r="B13" s="27" t="s">
        <v>95</v>
      </c>
      <c r="C13" s="28">
        <v>42</v>
      </c>
      <c r="D13" s="28" t="s">
        <v>82</v>
      </c>
      <c r="E13" s="29">
        <v>42</v>
      </c>
      <c r="F13" s="30">
        <v>20.8</v>
      </c>
      <c r="G13" s="31">
        <v>21.2</v>
      </c>
      <c r="H13" s="107">
        <v>1.02</v>
      </c>
      <c r="I13" s="1"/>
    </row>
    <row r="14" spans="2:9" ht="15.6" x14ac:dyDescent="0.3">
      <c r="B14" s="21" t="s">
        <v>96</v>
      </c>
      <c r="C14" s="17">
        <v>3453.8</v>
      </c>
      <c r="D14" s="17">
        <v>1691.9</v>
      </c>
      <c r="E14" s="18">
        <v>1762</v>
      </c>
      <c r="F14" s="19">
        <v>1598.7</v>
      </c>
      <c r="G14" s="20">
        <v>163.30000000000001</v>
      </c>
      <c r="H14" s="106">
        <v>0.10199999999999999</v>
      </c>
      <c r="I14" s="68"/>
    </row>
    <row r="15" spans="2:9" ht="15.6" x14ac:dyDescent="0.3">
      <c r="B15" s="27" t="s">
        <v>97</v>
      </c>
      <c r="C15" s="28">
        <v>318.10000000000002</v>
      </c>
      <c r="D15" s="28" t="s">
        <v>82</v>
      </c>
      <c r="E15" s="29">
        <v>318.10000000000002</v>
      </c>
      <c r="F15" s="30">
        <v>297.60000000000002</v>
      </c>
      <c r="G15" s="31">
        <v>20.5</v>
      </c>
      <c r="H15" s="107">
        <v>6.9000000000000006E-2</v>
      </c>
      <c r="I15" s="69"/>
    </row>
    <row r="16" spans="2:9" ht="15.6" x14ac:dyDescent="0.3">
      <c r="B16" s="27" t="s">
        <v>98</v>
      </c>
      <c r="C16" s="28">
        <v>7.4</v>
      </c>
      <c r="D16" s="28" t="s">
        <v>82</v>
      </c>
      <c r="E16" s="29">
        <v>7.4</v>
      </c>
      <c r="F16" s="30">
        <v>6.4</v>
      </c>
      <c r="G16" s="31">
        <v>1</v>
      </c>
      <c r="H16" s="107">
        <v>0.158</v>
      </c>
      <c r="I16" s="1"/>
    </row>
    <row r="17" spans="2:9" ht="15.6" x14ac:dyDescent="0.3">
      <c r="B17" s="27" t="s">
        <v>99</v>
      </c>
      <c r="C17" s="28">
        <v>23.2</v>
      </c>
      <c r="D17" s="28" t="s">
        <v>82</v>
      </c>
      <c r="E17" s="29">
        <v>23.2</v>
      </c>
      <c r="F17" s="30">
        <v>40.5</v>
      </c>
      <c r="G17" s="31">
        <v>-17.3</v>
      </c>
      <c r="H17" s="107">
        <v>-0.42699999999999999</v>
      </c>
      <c r="I17" s="68"/>
    </row>
    <row r="18" spans="2:9" ht="15.6" x14ac:dyDescent="0.3">
      <c r="B18" s="27" t="s">
        <v>100</v>
      </c>
      <c r="C18" s="28">
        <v>1.7</v>
      </c>
      <c r="D18" s="28" t="s">
        <v>82</v>
      </c>
      <c r="E18" s="29">
        <v>1.7</v>
      </c>
      <c r="F18" s="30">
        <v>2.4</v>
      </c>
      <c r="G18" s="31">
        <v>-0.7</v>
      </c>
      <c r="H18" s="107">
        <v>-0.29799999999999999</v>
      </c>
      <c r="I18" s="68"/>
    </row>
    <row r="19" spans="2:9" ht="15.6" x14ac:dyDescent="0.3">
      <c r="B19" s="27" t="s">
        <v>101</v>
      </c>
      <c r="C19" s="28">
        <v>22.5</v>
      </c>
      <c r="D19" s="28" t="s">
        <v>82</v>
      </c>
      <c r="E19" s="29">
        <v>22.5</v>
      </c>
      <c r="F19" s="30">
        <v>15.9</v>
      </c>
      <c r="G19" s="31">
        <v>6.6</v>
      </c>
      <c r="H19" s="107">
        <v>0.41299999999999998</v>
      </c>
      <c r="I19" s="70"/>
    </row>
    <row r="20" spans="2:9" ht="15.6" x14ac:dyDescent="0.3">
      <c r="B20" s="27" t="s">
        <v>102</v>
      </c>
      <c r="C20" s="28">
        <v>5.9</v>
      </c>
      <c r="D20" s="28" t="s">
        <v>82</v>
      </c>
      <c r="E20" s="29">
        <v>5.9</v>
      </c>
      <c r="F20" s="30">
        <v>2.4</v>
      </c>
      <c r="G20" s="31">
        <v>3.5</v>
      </c>
      <c r="H20" s="107">
        <v>1.464</v>
      </c>
      <c r="I20" s="69"/>
    </row>
    <row r="21" spans="2:9" ht="15.6" x14ac:dyDescent="0.3">
      <c r="B21" s="27" t="s">
        <v>103</v>
      </c>
      <c r="C21" s="28">
        <v>3075</v>
      </c>
      <c r="D21" s="28">
        <v>1691.9</v>
      </c>
      <c r="E21" s="29">
        <v>1383.2</v>
      </c>
      <c r="F21" s="30">
        <v>1233.5</v>
      </c>
      <c r="G21" s="31">
        <v>149.6</v>
      </c>
      <c r="H21" s="107">
        <v>0.121</v>
      </c>
      <c r="I21" s="68"/>
    </row>
    <row r="22" spans="2:9" ht="15.6" x14ac:dyDescent="0.3">
      <c r="B22" s="21" t="s">
        <v>104</v>
      </c>
      <c r="C22" s="17">
        <v>4402.8</v>
      </c>
      <c r="D22" s="17">
        <v>3</v>
      </c>
      <c r="E22" s="18">
        <v>4399.8</v>
      </c>
      <c r="F22" s="19">
        <v>2657.8</v>
      </c>
      <c r="G22" s="20">
        <v>1742</v>
      </c>
      <c r="H22" s="106">
        <v>0.65500000000000003</v>
      </c>
      <c r="I22" s="69"/>
    </row>
    <row r="23" spans="2:9" ht="15.6" x14ac:dyDescent="0.3">
      <c r="B23" s="27" t="s">
        <v>105</v>
      </c>
      <c r="C23" s="28">
        <v>3066.2</v>
      </c>
      <c r="D23" s="28" t="s">
        <v>82</v>
      </c>
      <c r="E23" s="29">
        <v>3066.2</v>
      </c>
      <c r="F23" s="30">
        <v>1559.8</v>
      </c>
      <c r="G23" s="31">
        <v>1506.4</v>
      </c>
      <c r="H23" s="107">
        <v>0.96599999999999997</v>
      </c>
      <c r="I23" s="69"/>
    </row>
    <row r="24" spans="2:9" ht="15.6" x14ac:dyDescent="0.3">
      <c r="B24" s="27" t="s">
        <v>106</v>
      </c>
      <c r="C24" s="28">
        <v>841.2</v>
      </c>
      <c r="D24" s="28">
        <v>3</v>
      </c>
      <c r="E24" s="29">
        <v>838.2</v>
      </c>
      <c r="F24" s="30">
        <v>685.6</v>
      </c>
      <c r="G24" s="31">
        <v>152.6</v>
      </c>
      <c r="H24" s="107">
        <v>0.223</v>
      </c>
    </row>
    <row r="25" spans="2:9" ht="15.6" x14ac:dyDescent="0.3">
      <c r="B25" s="27" t="s">
        <v>107</v>
      </c>
      <c r="C25" s="28">
        <v>15.4</v>
      </c>
      <c r="D25" s="28" t="s">
        <v>82</v>
      </c>
      <c r="E25" s="29">
        <v>15.4</v>
      </c>
      <c r="F25" s="30">
        <v>7.8</v>
      </c>
      <c r="G25" s="31">
        <v>7.6</v>
      </c>
      <c r="H25" s="107">
        <v>0.98499999999999999</v>
      </c>
    </row>
    <row r="26" spans="2:9" ht="15.6" x14ac:dyDescent="0.3">
      <c r="B26" s="27" t="s">
        <v>108</v>
      </c>
      <c r="C26" s="100" t="s">
        <v>82</v>
      </c>
      <c r="D26" s="28" t="s">
        <v>82</v>
      </c>
      <c r="E26" s="29" t="s">
        <v>82</v>
      </c>
      <c r="F26" s="101"/>
      <c r="G26" s="31" t="s">
        <v>82</v>
      </c>
      <c r="H26" s="108" t="s">
        <v>19</v>
      </c>
    </row>
    <row r="27" spans="2:9" ht="15.6" x14ac:dyDescent="0.3">
      <c r="B27" s="27" t="s">
        <v>109</v>
      </c>
      <c r="C27" s="28">
        <v>6.3</v>
      </c>
      <c r="D27" s="28" t="s">
        <v>82</v>
      </c>
      <c r="E27" s="29">
        <v>6.3</v>
      </c>
      <c r="F27" s="30">
        <v>5.0999999999999996</v>
      </c>
      <c r="G27" s="31">
        <v>1.3</v>
      </c>
      <c r="H27" s="107">
        <v>0.248</v>
      </c>
    </row>
    <row r="28" spans="2:9" ht="15.6" x14ac:dyDescent="0.3">
      <c r="B28" s="27" t="s">
        <v>110</v>
      </c>
      <c r="C28" s="28">
        <v>9.1</v>
      </c>
      <c r="D28" s="28" t="s">
        <v>82</v>
      </c>
      <c r="E28" s="29">
        <v>9.1</v>
      </c>
      <c r="F28" s="30">
        <v>2.7</v>
      </c>
      <c r="G28" s="31">
        <v>6.4</v>
      </c>
      <c r="H28" s="107">
        <v>2.3719999999999999</v>
      </c>
      <c r="I28" s="70"/>
    </row>
    <row r="29" spans="2:9" ht="15.6" x14ac:dyDescent="0.3">
      <c r="B29" s="27" t="s">
        <v>111</v>
      </c>
      <c r="C29" s="28">
        <v>285.2</v>
      </c>
      <c r="D29" s="28" t="s">
        <v>82</v>
      </c>
      <c r="E29" s="29">
        <v>285.2</v>
      </c>
      <c r="F29" s="30">
        <v>245.7</v>
      </c>
      <c r="G29" s="31">
        <v>39.4</v>
      </c>
      <c r="H29" s="107">
        <v>0.16</v>
      </c>
      <c r="I29" s="69"/>
    </row>
    <row r="30" spans="2:9" ht="15.6" x14ac:dyDescent="0.3">
      <c r="B30" s="27" t="s">
        <v>112</v>
      </c>
      <c r="C30" s="28">
        <v>173</v>
      </c>
      <c r="D30" s="28" t="s">
        <v>82</v>
      </c>
      <c r="E30" s="29">
        <v>173</v>
      </c>
      <c r="F30" s="30">
        <v>95.4</v>
      </c>
      <c r="G30" s="31">
        <v>77.5</v>
      </c>
      <c r="H30" s="107">
        <v>0.81200000000000006</v>
      </c>
      <c r="I30" s="68"/>
    </row>
    <row r="31" spans="2:9" ht="15.6" x14ac:dyDescent="0.3">
      <c r="B31" s="27" t="s">
        <v>113</v>
      </c>
      <c r="C31" s="28">
        <v>4.9000000000000004</v>
      </c>
      <c r="D31" s="28" t="s">
        <v>82</v>
      </c>
      <c r="E31" s="29">
        <v>4.9000000000000004</v>
      </c>
      <c r="F31" s="30">
        <v>45.3</v>
      </c>
      <c r="G31" s="31">
        <v>-40.4</v>
      </c>
      <c r="H31" s="107">
        <v>-0.89200000000000002</v>
      </c>
      <c r="I31" s="65"/>
    </row>
    <row r="32" spans="2:9" ht="16.2" thickBot="1" x14ac:dyDescent="0.35">
      <c r="B32" s="27" t="s">
        <v>114</v>
      </c>
      <c r="C32" s="32">
        <v>17</v>
      </c>
      <c r="D32" s="32" t="s">
        <v>82</v>
      </c>
      <c r="E32" s="33">
        <v>17</v>
      </c>
      <c r="F32" s="34">
        <v>18.2</v>
      </c>
      <c r="G32" s="35">
        <v>-1.2</v>
      </c>
      <c r="H32" s="109">
        <v>-6.9000000000000006E-2</v>
      </c>
      <c r="I32" s="67"/>
    </row>
    <row r="33" spans="2:9" ht="16.2" thickTop="1" x14ac:dyDescent="0.3">
      <c r="B33" s="9" t="s">
        <v>115</v>
      </c>
      <c r="C33" s="17">
        <v>13196.5</v>
      </c>
      <c r="D33" s="17">
        <v>1700</v>
      </c>
      <c r="E33" s="18">
        <v>11496.5</v>
      </c>
      <c r="F33" s="19">
        <v>8182</v>
      </c>
      <c r="G33" s="20">
        <v>3314.5</v>
      </c>
      <c r="H33" s="103">
        <v>0.40500000000000003</v>
      </c>
      <c r="I33" s="65"/>
    </row>
    <row r="34" spans="2:9" ht="15.6" x14ac:dyDescent="0.3">
      <c r="B34" s="21" t="s">
        <v>116</v>
      </c>
      <c r="C34" s="17">
        <v>13131.6</v>
      </c>
      <c r="D34" s="17">
        <v>1700</v>
      </c>
      <c r="E34" s="18">
        <v>11431.6</v>
      </c>
      <c r="F34" s="19">
        <v>8140.6</v>
      </c>
      <c r="G34" s="20">
        <v>3291</v>
      </c>
      <c r="H34" s="103">
        <v>0.40400000000000003</v>
      </c>
      <c r="I34" s="65"/>
    </row>
    <row r="35" spans="2:9" ht="16.2" thickBot="1" x14ac:dyDescent="0.35">
      <c r="B35" s="22" t="s">
        <v>117</v>
      </c>
      <c r="C35" s="23">
        <v>64.900000000000006</v>
      </c>
      <c r="D35" s="23" t="s">
        <v>82</v>
      </c>
      <c r="E35" s="24">
        <v>64.900000000000006</v>
      </c>
      <c r="F35" s="25">
        <v>41.4</v>
      </c>
      <c r="G35" s="26">
        <v>23.5</v>
      </c>
      <c r="H35" s="104">
        <v>0.56699999999999995</v>
      </c>
      <c r="I35" s="67"/>
    </row>
    <row r="38" spans="2:9" x14ac:dyDescent="0.3">
      <c r="B38" s="1"/>
    </row>
    <row r="39" spans="2:9" ht="15.6" x14ac:dyDescent="0.3">
      <c r="B39" s="36" t="s">
        <v>60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sheetPr codeName="Sheet3">
    <tabColor theme="0" tint="-0.34998626667073579"/>
  </sheetPr>
  <dimension ref="A2:E33"/>
  <sheetViews>
    <sheetView showGridLines="0" topLeftCell="B1" zoomScale="70" zoomScaleNormal="70" workbookViewId="0">
      <selection activeCell="D34" sqref="D34"/>
    </sheetView>
  </sheetViews>
  <sheetFormatPr defaultRowHeight="14.4" x14ac:dyDescent="0.3"/>
  <cols>
    <col min="2" max="2" width="57.5546875" style="51" customWidth="1"/>
    <col min="3" max="3" width="20.33203125" style="51" customWidth="1"/>
    <col min="4" max="4" width="29.21875" style="51" customWidth="1"/>
    <col min="5" max="5" width="27" style="51" customWidth="1"/>
    <col min="6" max="6" width="25.77734375" customWidth="1"/>
    <col min="7" max="7" width="28.33203125" customWidth="1"/>
    <col min="8" max="8" width="25.44140625" customWidth="1"/>
    <col min="9" max="9" width="18.21875" customWidth="1"/>
  </cols>
  <sheetData>
    <row r="2" spans="1:5" ht="18.600000000000001" thickBot="1" x14ac:dyDescent="0.4">
      <c r="B2" s="56" t="s">
        <v>127</v>
      </c>
    </row>
    <row r="3" spans="1:5" ht="16.2" customHeight="1" thickBot="1" x14ac:dyDescent="0.35">
      <c r="A3" s="57"/>
      <c r="B3" s="54" t="s">
        <v>66</v>
      </c>
      <c r="C3" s="54" t="s">
        <v>39</v>
      </c>
      <c r="D3" s="54" t="s">
        <v>40</v>
      </c>
      <c r="E3" s="54" t="s">
        <v>41</v>
      </c>
    </row>
    <row r="4" spans="1:5" ht="15.6" customHeight="1" x14ac:dyDescent="0.3">
      <c r="A4" s="57"/>
      <c r="B4" s="58" t="s">
        <v>63</v>
      </c>
      <c r="C4" s="112"/>
      <c r="D4" s="112"/>
      <c r="E4" s="112"/>
    </row>
    <row r="5" spans="1:5" ht="15.6" x14ac:dyDescent="0.3">
      <c r="A5" s="57"/>
      <c r="B5" s="59" t="s">
        <v>27</v>
      </c>
      <c r="C5" s="113">
        <v>2101.8000000000002</v>
      </c>
      <c r="D5" s="113">
        <v>661</v>
      </c>
      <c r="E5" s="113">
        <v>2762.8</v>
      </c>
    </row>
    <row r="6" spans="1:5" ht="15.6" x14ac:dyDescent="0.3">
      <c r="A6" s="57"/>
      <c r="B6" s="59" t="s">
        <v>67</v>
      </c>
      <c r="C6" s="113">
        <v>34105.1</v>
      </c>
      <c r="D6" s="113">
        <v>7639.3</v>
      </c>
      <c r="E6" s="113">
        <v>41744.400000000001</v>
      </c>
    </row>
    <row r="7" spans="1:5" ht="15.6" x14ac:dyDescent="0.3">
      <c r="A7" s="57"/>
      <c r="B7" s="55" t="s">
        <v>64</v>
      </c>
      <c r="C7" s="114"/>
      <c r="D7" s="114"/>
      <c r="E7" s="114"/>
    </row>
    <row r="8" spans="1:5" ht="15.6" x14ac:dyDescent="0.3">
      <c r="A8" s="57"/>
      <c r="B8" s="59" t="s">
        <v>23</v>
      </c>
      <c r="C8" s="113">
        <v>8483.7000000000007</v>
      </c>
      <c r="D8" s="113">
        <v>6934.8</v>
      </c>
      <c r="E8" s="113">
        <v>15418.5</v>
      </c>
    </row>
    <row r="9" spans="1:5" ht="15.6" x14ac:dyDescent="0.3">
      <c r="A9" s="57"/>
      <c r="B9" s="59" t="s">
        <v>30</v>
      </c>
      <c r="C9" s="113">
        <v>2393.6999999999998</v>
      </c>
      <c r="D9" s="113">
        <v>1003.2</v>
      </c>
      <c r="E9" s="113">
        <v>3396.8</v>
      </c>
    </row>
    <row r="10" spans="1:5" ht="15.6" x14ac:dyDescent="0.3">
      <c r="A10" s="57"/>
      <c r="B10" s="59" t="s">
        <v>35</v>
      </c>
      <c r="C10" s="113">
        <v>71.3</v>
      </c>
      <c r="D10" s="113">
        <v>17.399999999999999</v>
      </c>
      <c r="E10" s="113">
        <v>88.7</v>
      </c>
    </row>
    <row r="11" spans="1:5" ht="15.6" x14ac:dyDescent="0.3">
      <c r="A11" s="57"/>
      <c r="B11" s="60" t="s">
        <v>28</v>
      </c>
      <c r="C11" s="113">
        <v>3072.6</v>
      </c>
      <c r="D11" s="113">
        <v>1074.4000000000001</v>
      </c>
      <c r="E11" s="113">
        <v>4147</v>
      </c>
    </row>
    <row r="12" spans="1:5" ht="15.6" x14ac:dyDescent="0.3">
      <c r="A12" s="57"/>
      <c r="B12" s="55" t="s">
        <v>65</v>
      </c>
      <c r="C12" s="114"/>
      <c r="D12" s="114"/>
      <c r="E12" s="114"/>
    </row>
    <row r="13" spans="1:5" ht="15.6" x14ac:dyDescent="0.3">
      <c r="A13" s="57"/>
      <c r="B13" s="59" t="s">
        <v>21</v>
      </c>
      <c r="C13" s="113">
        <v>8911.7999999999993</v>
      </c>
      <c r="D13" s="113">
        <v>19892.400000000001</v>
      </c>
      <c r="E13" s="113">
        <v>28804.2</v>
      </c>
    </row>
    <row r="14" spans="1:5" ht="15.6" x14ac:dyDescent="0.3">
      <c r="A14" s="57"/>
      <c r="B14" s="59" t="s">
        <v>22</v>
      </c>
      <c r="C14" s="113">
        <v>2123.4</v>
      </c>
      <c r="D14" s="113">
        <v>1060.5999999999999</v>
      </c>
      <c r="E14" s="113">
        <v>3184.1</v>
      </c>
    </row>
    <row r="15" spans="1:5" ht="15.6" x14ac:dyDescent="0.3">
      <c r="A15" s="57"/>
      <c r="B15" s="59" t="s">
        <v>26</v>
      </c>
      <c r="C15" s="113">
        <v>9650.2999999999993</v>
      </c>
      <c r="D15" s="113">
        <v>135.5</v>
      </c>
      <c r="E15" s="113">
        <v>9785.7999999999993</v>
      </c>
    </row>
    <row r="16" spans="1:5" ht="15.6" x14ac:dyDescent="0.3">
      <c r="A16" s="57"/>
      <c r="B16" s="59" t="s">
        <v>42</v>
      </c>
      <c r="C16" s="113">
        <v>7179.8</v>
      </c>
      <c r="D16" s="113">
        <v>8.8000000000000007</v>
      </c>
      <c r="E16" s="113">
        <v>7188.6</v>
      </c>
    </row>
    <row r="17" spans="1:5" ht="15.6" x14ac:dyDescent="0.3">
      <c r="A17" s="57"/>
      <c r="B17" s="59" t="s">
        <v>29</v>
      </c>
      <c r="C17" s="113">
        <v>4119</v>
      </c>
      <c r="D17" s="113">
        <v>1543</v>
      </c>
      <c r="E17" s="113">
        <v>5661.9</v>
      </c>
    </row>
    <row r="18" spans="1:5" ht="15.6" x14ac:dyDescent="0.3">
      <c r="A18" s="57"/>
      <c r="B18" s="59" t="s">
        <v>24</v>
      </c>
      <c r="C18" s="113">
        <v>4182.1000000000004</v>
      </c>
      <c r="D18" s="113">
        <v>971.1</v>
      </c>
      <c r="E18" s="113">
        <v>5153.2</v>
      </c>
    </row>
    <row r="19" spans="1:5" ht="15.6" x14ac:dyDescent="0.3">
      <c r="A19" s="57"/>
      <c r="B19" s="59" t="s">
        <v>34</v>
      </c>
      <c r="C19" s="113">
        <v>5645</v>
      </c>
      <c r="D19" s="113">
        <v>409.8</v>
      </c>
      <c r="E19" s="113">
        <v>6054.8</v>
      </c>
    </row>
    <row r="20" spans="1:5" ht="15.6" x14ac:dyDescent="0.3">
      <c r="A20" s="57"/>
      <c r="B20" s="59" t="s">
        <v>25</v>
      </c>
      <c r="C20" s="113">
        <v>3853.6</v>
      </c>
      <c r="D20" s="113">
        <v>900.2</v>
      </c>
      <c r="E20" s="113">
        <v>4753.8</v>
      </c>
    </row>
    <row r="21" spans="1:5" ht="15.6" x14ac:dyDescent="0.3">
      <c r="A21" s="57"/>
      <c r="B21" s="59" t="s">
        <v>32</v>
      </c>
      <c r="C21" s="113">
        <v>3669</v>
      </c>
      <c r="D21" s="113">
        <v>118.7</v>
      </c>
      <c r="E21" s="113">
        <v>3787.7</v>
      </c>
    </row>
    <row r="22" spans="1:5" ht="15.6" x14ac:dyDescent="0.3">
      <c r="A22" s="57"/>
      <c r="B22" s="60" t="s">
        <v>33</v>
      </c>
      <c r="C22" s="113">
        <v>977.6</v>
      </c>
      <c r="D22" s="113">
        <v>77.2</v>
      </c>
      <c r="E22" s="113">
        <v>1054.8</v>
      </c>
    </row>
    <row r="23" spans="1:5" ht="15.6" x14ac:dyDescent="0.3">
      <c r="A23" s="57"/>
      <c r="B23" s="60" t="s">
        <v>43</v>
      </c>
      <c r="C23" s="113">
        <v>770.3</v>
      </c>
      <c r="D23" s="113">
        <v>38.700000000000003</v>
      </c>
      <c r="E23" s="113">
        <v>809</v>
      </c>
    </row>
    <row r="24" spans="1:5" ht="15.6" x14ac:dyDescent="0.3">
      <c r="A24" s="57"/>
      <c r="B24" s="60" t="s">
        <v>36</v>
      </c>
      <c r="C24" s="113">
        <v>660.3</v>
      </c>
      <c r="D24" s="113">
        <v>44.3</v>
      </c>
      <c r="E24" s="113">
        <v>704.6</v>
      </c>
    </row>
    <row r="25" spans="1:5" ht="15.6" x14ac:dyDescent="0.3">
      <c r="A25" s="57"/>
      <c r="B25" s="116" t="s">
        <v>31</v>
      </c>
      <c r="C25" s="113">
        <v>593</v>
      </c>
      <c r="D25" s="113">
        <v>45.4</v>
      </c>
      <c r="E25" s="113">
        <v>638.4</v>
      </c>
    </row>
    <row r="26" spans="1:5" ht="15.6" x14ac:dyDescent="0.3">
      <c r="A26" s="57"/>
      <c r="B26" s="59" t="s">
        <v>44</v>
      </c>
      <c r="C26" s="113">
        <v>77.3</v>
      </c>
      <c r="D26" s="113">
        <v>33.200000000000003</v>
      </c>
      <c r="E26" s="113">
        <v>110.5</v>
      </c>
    </row>
    <row r="27" spans="1:5" ht="15.6" x14ac:dyDescent="0.3">
      <c r="A27" s="57"/>
      <c r="B27" s="60" t="s">
        <v>45</v>
      </c>
      <c r="C27" s="113">
        <v>1</v>
      </c>
      <c r="D27" s="113">
        <v>1.5</v>
      </c>
      <c r="E27" s="113">
        <v>2.6</v>
      </c>
    </row>
    <row r="28" spans="1:5" ht="16.2" thickBot="1" x14ac:dyDescent="0.35">
      <c r="A28" s="57"/>
      <c r="B28" s="59" t="s">
        <v>83</v>
      </c>
      <c r="C28" s="113">
        <v>1071.8</v>
      </c>
      <c r="D28" s="113">
        <v>2199.1</v>
      </c>
      <c r="E28" s="113">
        <v>3270.9</v>
      </c>
    </row>
    <row r="29" spans="1:5" ht="16.2" thickBot="1" x14ac:dyDescent="0.35">
      <c r="A29" s="57"/>
      <c r="B29" s="54" t="s">
        <v>14</v>
      </c>
      <c r="C29" s="115">
        <f>SUM(C5:C28)</f>
        <v>103713.50000000003</v>
      </c>
      <c r="D29" s="115">
        <f>SUM(D5:D28)</f>
        <v>44809.599999999991</v>
      </c>
      <c r="E29" s="115">
        <f>SUM(E5:E28)</f>
        <v>148523.1</v>
      </c>
    </row>
    <row r="30" spans="1:5" x14ac:dyDescent="0.3">
      <c r="A30" s="57"/>
      <c r="B30" s="57"/>
      <c r="C30" s="57"/>
      <c r="D30" s="57"/>
      <c r="E30" s="57"/>
    </row>
    <row r="31" spans="1:5" x14ac:dyDescent="0.3">
      <c r="A31" s="57"/>
      <c r="B31" s="61" t="s">
        <v>68</v>
      </c>
      <c r="D31" s="62"/>
      <c r="E31" s="111"/>
    </row>
    <row r="32" spans="1:5" x14ac:dyDescent="0.3">
      <c r="A32" s="57"/>
      <c r="B32" s="57"/>
      <c r="C32" s="57"/>
      <c r="D32" s="57"/>
      <c r="E32" s="57"/>
    </row>
    <row r="33" spans="1:5" x14ac:dyDescent="0.3">
      <c r="A33" s="57"/>
      <c r="B33" s="57"/>
      <c r="C33" s="57"/>
      <c r="D33" s="57"/>
      <c r="E33" s="57"/>
    </row>
  </sheetData>
  <hyperlinks>
    <hyperlink ref="B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sheetPr codeName="Sheet4">
    <tabColor theme="5"/>
  </sheetPr>
  <dimension ref="B2:K28"/>
  <sheetViews>
    <sheetView showGridLines="0" topLeftCell="C4" workbookViewId="0">
      <selection activeCell="F26" sqref="F26"/>
    </sheetView>
  </sheetViews>
  <sheetFormatPr defaultRowHeight="14.4" x14ac:dyDescent="0.3"/>
  <cols>
    <col min="2" max="2" width="70.88671875" bestFit="1" customWidth="1"/>
    <col min="3" max="3" width="22.88671875" bestFit="1" customWidth="1"/>
    <col min="4" max="4" width="15.77734375" bestFit="1" customWidth="1"/>
    <col min="5" max="5" width="15.21875" style="64" bestFit="1" customWidth="1"/>
    <col min="6" max="6" width="16.77734375" bestFit="1" customWidth="1"/>
  </cols>
  <sheetData>
    <row r="2" spans="2:11" ht="18.600000000000001" thickBot="1" x14ac:dyDescent="0.4">
      <c r="B2" s="37" t="s">
        <v>128</v>
      </c>
    </row>
    <row r="3" spans="2:11" ht="16.2" thickBot="1" x14ac:dyDescent="0.35">
      <c r="B3" s="128" t="s">
        <v>0</v>
      </c>
      <c r="C3" s="129" t="s">
        <v>51</v>
      </c>
      <c r="D3" s="130" t="s">
        <v>53</v>
      </c>
      <c r="E3" s="133"/>
      <c r="F3" s="139"/>
    </row>
    <row r="4" spans="2:11" ht="16.2" thickBot="1" x14ac:dyDescent="0.35">
      <c r="B4" s="131"/>
      <c r="C4" s="132"/>
      <c r="D4" s="39" t="s">
        <v>119</v>
      </c>
      <c r="E4" s="134" t="s">
        <v>120</v>
      </c>
      <c r="F4" s="140" t="s">
        <v>121</v>
      </c>
    </row>
    <row r="5" spans="2:11" ht="15.6" x14ac:dyDescent="0.3">
      <c r="B5" s="43" t="s">
        <v>13</v>
      </c>
      <c r="C5" s="44">
        <v>167401</v>
      </c>
      <c r="D5" s="45">
        <v>5071</v>
      </c>
      <c r="E5" s="135">
        <v>21564</v>
      </c>
      <c r="F5" s="141">
        <v>42194</v>
      </c>
    </row>
    <row r="6" spans="2:11" ht="15.6" x14ac:dyDescent="0.3">
      <c r="B6" s="46" t="s">
        <v>46</v>
      </c>
      <c r="C6" s="47">
        <v>75852</v>
      </c>
      <c r="D6" s="48">
        <v>390</v>
      </c>
      <c r="E6" s="136">
        <v>1278</v>
      </c>
      <c r="F6" s="141">
        <v>3844</v>
      </c>
      <c r="H6" s="102"/>
      <c r="I6" s="102"/>
      <c r="J6" s="102"/>
      <c r="K6" s="102"/>
    </row>
    <row r="7" spans="2:11" ht="15.6" x14ac:dyDescent="0.3">
      <c r="B7" s="46" t="s">
        <v>37</v>
      </c>
      <c r="C7" s="47">
        <v>52438</v>
      </c>
      <c r="D7" s="48">
        <v>234</v>
      </c>
      <c r="E7" s="136">
        <v>1287</v>
      </c>
      <c r="F7" s="141">
        <v>2465</v>
      </c>
      <c r="H7" s="102"/>
      <c r="J7" s="102"/>
      <c r="K7" s="102"/>
    </row>
    <row r="8" spans="2:11" ht="15.6" x14ac:dyDescent="0.3">
      <c r="B8" s="46" t="s">
        <v>79</v>
      </c>
      <c r="C8" s="47">
        <v>48790</v>
      </c>
      <c r="D8" s="49">
        <v>460</v>
      </c>
      <c r="E8" s="136">
        <v>2730</v>
      </c>
      <c r="F8" s="141">
        <v>5962</v>
      </c>
      <c r="H8" s="102"/>
      <c r="K8" s="102"/>
    </row>
    <row r="9" spans="2:11" ht="15.6" x14ac:dyDescent="0.3">
      <c r="B9" s="46" t="s">
        <v>38</v>
      </c>
      <c r="C9" s="47">
        <v>34651</v>
      </c>
      <c r="D9" s="48">
        <v>397</v>
      </c>
      <c r="E9" s="136">
        <v>2328</v>
      </c>
      <c r="F9" s="141">
        <v>4841</v>
      </c>
      <c r="H9" s="102"/>
      <c r="J9" s="102"/>
      <c r="K9" s="102"/>
    </row>
    <row r="10" spans="2:11" ht="15.6" x14ac:dyDescent="0.3">
      <c r="B10" s="46" t="s">
        <v>47</v>
      </c>
      <c r="C10" s="47">
        <v>31018</v>
      </c>
      <c r="D10" s="48">
        <v>148</v>
      </c>
      <c r="E10" s="136">
        <v>512</v>
      </c>
      <c r="F10" s="141">
        <v>1833</v>
      </c>
      <c r="H10" s="102"/>
    </row>
    <row r="11" spans="2:11" ht="15.6" x14ac:dyDescent="0.3">
      <c r="B11" s="46" t="s">
        <v>9</v>
      </c>
      <c r="C11" s="47">
        <v>19475</v>
      </c>
      <c r="D11" s="48">
        <v>208</v>
      </c>
      <c r="E11" s="136">
        <v>658</v>
      </c>
      <c r="F11" s="141">
        <v>2056</v>
      </c>
      <c r="H11" s="102"/>
      <c r="K11" s="102"/>
    </row>
    <row r="12" spans="2:11" ht="15.6" x14ac:dyDescent="0.3">
      <c r="B12" s="46" t="s">
        <v>75</v>
      </c>
      <c r="C12" s="47">
        <v>18002</v>
      </c>
      <c r="D12" s="48">
        <v>256</v>
      </c>
      <c r="E12" s="136">
        <v>1043</v>
      </c>
      <c r="F12" s="141">
        <v>3838</v>
      </c>
      <c r="H12" s="102"/>
      <c r="K12" s="102"/>
    </row>
    <row r="13" spans="2:11" ht="15.6" x14ac:dyDescent="0.3">
      <c r="B13" s="46" t="s">
        <v>48</v>
      </c>
      <c r="C13" s="47">
        <v>15775</v>
      </c>
      <c r="D13" s="48">
        <v>16</v>
      </c>
      <c r="E13" s="136">
        <v>106</v>
      </c>
      <c r="F13" s="142">
        <v>172</v>
      </c>
      <c r="H13" s="102"/>
      <c r="J13" s="102"/>
      <c r="K13" s="102"/>
    </row>
    <row r="14" spans="2:11" ht="15.6" x14ac:dyDescent="0.3">
      <c r="B14" s="46" t="s">
        <v>12</v>
      </c>
      <c r="C14" s="47">
        <v>4324</v>
      </c>
      <c r="D14" s="48">
        <v>23</v>
      </c>
      <c r="E14" s="136">
        <v>125</v>
      </c>
      <c r="F14" s="142">
        <v>215</v>
      </c>
      <c r="H14" s="102"/>
    </row>
    <row r="15" spans="2:11" ht="15.6" x14ac:dyDescent="0.3">
      <c r="B15" s="46" t="s">
        <v>52</v>
      </c>
      <c r="C15" s="47">
        <v>3318</v>
      </c>
      <c r="D15" s="48">
        <v>46</v>
      </c>
      <c r="E15" s="136">
        <v>229</v>
      </c>
      <c r="F15" s="142">
        <v>461</v>
      </c>
      <c r="H15" s="102"/>
    </row>
    <row r="16" spans="2:11" ht="15.6" x14ac:dyDescent="0.3">
      <c r="B16" s="46" t="s">
        <v>10</v>
      </c>
      <c r="C16" s="47">
        <v>2383</v>
      </c>
      <c r="D16" s="48">
        <v>59</v>
      </c>
      <c r="E16" s="137">
        <v>485</v>
      </c>
      <c r="F16" s="142">
        <v>575</v>
      </c>
      <c r="H16" s="102"/>
    </row>
    <row r="17" spans="2:11" ht="15.6" x14ac:dyDescent="0.3">
      <c r="B17" s="46" t="s">
        <v>6</v>
      </c>
      <c r="C17" s="50">
        <v>620</v>
      </c>
      <c r="D17" s="48">
        <v>11</v>
      </c>
      <c r="E17" s="137">
        <v>28</v>
      </c>
      <c r="F17" s="142">
        <v>72</v>
      </c>
    </row>
    <row r="18" spans="2:11" ht="15.6" x14ac:dyDescent="0.3">
      <c r="B18" s="46" t="s">
        <v>80</v>
      </c>
      <c r="C18" s="50">
        <v>517</v>
      </c>
      <c r="D18" s="48">
        <v>10</v>
      </c>
      <c r="E18" s="137">
        <v>73</v>
      </c>
      <c r="F18" s="142">
        <v>99</v>
      </c>
    </row>
    <row r="19" spans="2:11" ht="15.6" x14ac:dyDescent="0.3">
      <c r="B19" s="46" t="s">
        <v>81</v>
      </c>
      <c r="C19" s="50">
        <v>423</v>
      </c>
      <c r="D19" s="48">
        <v>2</v>
      </c>
      <c r="E19" s="137">
        <v>22</v>
      </c>
      <c r="F19" s="142">
        <v>101</v>
      </c>
      <c r="H19" s="102"/>
    </row>
    <row r="20" spans="2:11" ht="15.6" x14ac:dyDescent="0.3">
      <c r="B20" s="46" t="s">
        <v>7</v>
      </c>
      <c r="C20" s="50">
        <v>182</v>
      </c>
      <c r="D20" s="48">
        <v>2</v>
      </c>
      <c r="E20" s="137">
        <v>9</v>
      </c>
      <c r="F20" s="142">
        <v>27</v>
      </c>
    </row>
    <row r="21" spans="2:11" ht="15.6" x14ac:dyDescent="0.3">
      <c r="B21" s="46" t="s">
        <v>8</v>
      </c>
      <c r="C21" s="50">
        <v>160</v>
      </c>
      <c r="D21" s="48">
        <v>1</v>
      </c>
      <c r="E21" s="137">
        <v>19</v>
      </c>
      <c r="F21" s="142">
        <v>40</v>
      </c>
    </row>
    <row r="22" spans="2:11" ht="15.6" x14ac:dyDescent="0.3">
      <c r="B22" s="46" t="s">
        <v>49</v>
      </c>
      <c r="C22" s="50">
        <v>110</v>
      </c>
      <c r="D22" s="48" t="s">
        <v>19</v>
      </c>
      <c r="E22" s="137" t="s">
        <v>19</v>
      </c>
      <c r="F22" s="142">
        <v>1</v>
      </c>
    </row>
    <row r="23" spans="2:11" ht="16.2" thickBot="1" x14ac:dyDescent="0.35">
      <c r="B23" s="46" t="s">
        <v>76</v>
      </c>
      <c r="C23" s="50">
        <v>55</v>
      </c>
      <c r="D23" s="48">
        <v>2</v>
      </c>
      <c r="E23" s="137">
        <v>15</v>
      </c>
      <c r="F23" s="142">
        <v>48</v>
      </c>
    </row>
    <row r="24" spans="2:11" ht="16.2" thickBot="1" x14ac:dyDescent="0.35">
      <c r="B24" s="40" t="s">
        <v>77</v>
      </c>
      <c r="C24" s="41">
        <v>475494</v>
      </c>
      <c r="D24" s="42">
        <v>7336</v>
      </c>
      <c r="E24" s="138">
        <v>32511</v>
      </c>
      <c r="F24" s="138">
        <v>68844</v>
      </c>
    </row>
    <row r="25" spans="2:11" x14ac:dyDescent="0.3">
      <c r="B25" s="38" t="s">
        <v>129</v>
      </c>
      <c r="H25" s="102"/>
      <c r="I25" s="102"/>
      <c r="J25" s="102"/>
      <c r="K25" s="102"/>
    </row>
    <row r="28" spans="2:11" ht="15.6" x14ac:dyDescent="0.3">
      <c r="B28" s="36" t="s">
        <v>61</v>
      </c>
    </row>
  </sheetData>
  <hyperlinks>
    <hyperlink ref="B28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sheetPr codeName="Sheet5">
    <tabColor rgb="FF00B050"/>
  </sheetPr>
  <dimension ref="B2:I17"/>
  <sheetViews>
    <sheetView showGridLines="0" topLeftCell="E1" workbookViewId="0">
      <selection activeCell="I11" sqref="I11"/>
    </sheetView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6" customWidth="1"/>
    <col min="9" max="9" width="15.77734375" bestFit="1" customWidth="1"/>
  </cols>
  <sheetData>
    <row r="2" spans="2:9" ht="18.600000000000001" thickBot="1" x14ac:dyDescent="0.4">
      <c r="B2" s="52" t="s">
        <v>122</v>
      </c>
      <c r="C2" s="52"/>
      <c r="D2" s="52"/>
      <c r="E2" s="52"/>
      <c r="F2" s="52"/>
      <c r="G2" s="52"/>
      <c r="H2" s="52"/>
      <c r="I2" s="52"/>
    </row>
    <row r="3" spans="2:9" ht="16.2" thickBot="1" x14ac:dyDescent="0.35">
      <c r="B3" s="71" t="s">
        <v>0</v>
      </c>
      <c r="C3" s="72" t="s">
        <v>1</v>
      </c>
      <c r="D3" s="71" t="s">
        <v>2</v>
      </c>
      <c r="E3" s="73" t="s">
        <v>3</v>
      </c>
      <c r="F3" s="71" t="s">
        <v>70</v>
      </c>
      <c r="G3" s="73" t="s">
        <v>73</v>
      </c>
      <c r="H3" s="72" t="s">
        <v>4</v>
      </c>
      <c r="I3" s="74"/>
    </row>
    <row r="4" spans="2:9" ht="16.2" thickBot="1" x14ac:dyDescent="0.35">
      <c r="B4" s="75"/>
      <c r="C4" s="76"/>
      <c r="D4" s="75"/>
      <c r="E4" s="77"/>
      <c r="F4" s="75"/>
      <c r="G4" s="77" t="s">
        <v>74</v>
      </c>
      <c r="H4" s="99" t="s">
        <v>5</v>
      </c>
      <c r="I4" s="78" t="s">
        <v>71</v>
      </c>
    </row>
    <row r="5" spans="2:9" ht="15.6" thickBot="1" x14ac:dyDescent="0.35">
      <c r="B5" s="82" t="s">
        <v>6</v>
      </c>
      <c r="C5" s="118">
        <v>352</v>
      </c>
      <c r="D5" s="119">
        <v>278</v>
      </c>
      <c r="E5" s="120">
        <v>11</v>
      </c>
      <c r="F5" s="119">
        <v>289</v>
      </c>
      <c r="G5" s="83">
        <v>0.69</v>
      </c>
      <c r="H5" s="83">
        <v>0.79</v>
      </c>
      <c r="I5" s="84">
        <v>0.82</v>
      </c>
    </row>
    <row r="6" spans="2:9" ht="15" x14ac:dyDescent="0.3">
      <c r="B6" s="79" t="s">
        <v>9</v>
      </c>
      <c r="C6" s="143">
        <v>20932</v>
      </c>
      <c r="D6" s="144">
        <v>15244</v>
      </c>
      <c r="E6" s="143">
        <v>1055</v>
      </c>
      <c r="F6" s="144">
        <v>16299</v>
      </c>
      <c r="G6" s="80">
        <v>0.56000000000000005</v>
      </c>
      <c r="H6" s="80">
        <v>0.73</v>
      </c>
      <c r="I6" s="81">
        <v>0.78</v>
      </c>
    </row>
    <row r="7" spans="2:9" ht="15" x14ac:dyDescent="0.3">
      <c r="B7" s="82" t="s">
        <v>7</v>
      </c>
      <c r="C7" s="118">
        <v>158</v>
      </c>
      <c r="D7" s="119">
        <v>110</v>
      </c>
      <c r="E7" s="118">
        <v>7</v>
      </c>
      <c r="F7" s="119">
        <v>117</v>
      </c>
      <c r="G7" s="83">
        <v>0.77</v>
      </c>
      <c r="H7" s="83">
        <v>0.7</v>
      </c>
      <c r="I7" s="84">
        <v>0.74</v>
      </c>
    </row>
    <row r="8" spans="2:9" ht="15" x14ac:dyDescent="0.3">
      <c r="B8" s="82" t="s">
        <v>10</v>
      </c>
      <c r="C8" s="118">
        <v>2330</v>
      </c>
      <c r="D8" s="119">
        <v>1555</v>
      </c>
      <c r="E8" s="120">
        <v>130</v>
      </c>
      <c r="F8" s="119">
        <v>1685</v>
      </c>
      <c r="G8" s="83">
        <v>0.54</v>
      </c>
      <c r="H8" s="83">
        <v>0.67</v>
      </c>
      <c r="I8" s="84">
        <v>0.72</v>
      </c>
    </row>
    <row r="9" spans="2:9" ht="15" x14ac:dyDescent="0.3">
      <c r="B9" s="82" t="s">
        <v>8</v>
      </c>
      <c r="C9" s="118">
        <v>149</v>
      </c>
      <c r="D9" s="119">
        <v>84</v>
      </c>
      <c r="E9" s="118">
        <v>6</v>
      </c>
      <c r="F9" s="119">
        <v>90</v>
      </c>
      <c r="G9" s="83">
        <v>0.65</v>
      </c>
      <c r="H9" s="83">
        <v>0.56000000000000005</v>
      </c>
      <c r="I9" s="84">
        <v>0.6</v>
      </c>
    </row>
    <row r="10" spans="2:9" ht="15" x14ac:dyDescent="0.3">
      <c r="B10" s="82" t="s">
        <v>11</v>
      </c>
      <c r="C10" s="118">
        <v>58728</v>
      </c>
      <c r="D10" s="119">
        <v>29966</v>
      </c>
      <c r="E10" s="118">
        <v>2640</v>
      </c>
      <c r="F10" s="119">
        <v>32606</v>
      </c>
      <c r="G10" s="83">
        <v>0.47</v>
      </c>
      <c r="H10" s="83">
        <v>0.51</v>
      </c>
      <c r="I10" s="84">
        <v>0.56000000000000005</v>
      </c>
    </row>
    <row r="11" spans="2:9" ht="15" x14ac:dyDescent="0.3">
      <c r="B11" s="82" t="s">
        <v>12</v>
      </c>
      <c r="C11" s="118">
        <v>3289</v>
      </c>
      <c r="D11" s="119">
        <v>1646</v>
      </c>
      <c r="E11" s="118">
        <v>156</v>
      </c>
      <c r="F11" s="119">
        <v>1802</v>
      </c>
      <c r="G11" s="83">
        <v>0.2</v>
      </c>
      <c r="H11" s="83">
        <v>0.5</v>
      </c>
      <c r="I11" s="84">
        <v>0.55000000000000004</v>
      </c>
    </row>
    <row r="12" spans="2:9" ht="15" x14ac:dyDescent="0.3">
      <c r="B12" s="82" t="s">
        <v>123</v>
      </c>
      <c r="C12" s="118">
        <v>17715</v>
      </c>
      <c r="D12" s="119">
        <v>8300</v>
      </c>
      <c r="E12" s="118">
        <v>1105</v>
      </c>
      <c r="F12" s="119">
        <v>9405</v>
      </c>
      <c r="G12" s="83">
        <v>0.39</v>
      </c>
      <c r="H12" s="83">
        <v>0.47</v>
      </c>
      <c r="I12" s="84">
        <v>0.53</v>
      </c>
    </row>
    <row r="13" spans="2:9" ht="15.6" thickBot="1" x14ac:dyDescent="0.35">
      <c r="B13" s="85" t="s">
        <v>13</v>
      </c>
      <c r="C13" s="121">
        <v>227826</v>
      </c>
      <c r="D13" s="122">
        <v>65865</v>
      </c>
      <c r="E13" s="121">
        <v>6823</v>
      </c>
      <c r="F13" s="122">
        <v>72688</v>
      </c>
      <c r="G13" s="86">
        <v>0.4</v>
      </c>
      <c r="H13" s="86">
        <v>0.28999999999999998</v>
      </c>
      <c r="I13" s="87">
        <v>0.32</v>
      </c>
    </row>
    <row r="14" spans="2:9" ht="16.2" thickBot="1" x14ac:dyDescent="0.35">
      <c r="B14" s="88" t="s">
        <v>50</v>
      </c>
      <c r="C14" s="123">
        <v>331479</v>
      </c>
      <c r="D14" s="123">
        <v>123048</v>
      </c>
      <c r="E14" s="123">
        <v>11933</v>
      </c>
      <c r="F14" s="123">
        <v>134981</v>
      </c>
      <c r="G14" s="89"/>
      <c r="H14" s="90">
        <v>0.37</v>
      </c>
      <c r="I14" s="91">
        <v>0.41</v>
      </c>
    </row>
    <row r="16" spans="2:9" ht="15.6" x14ac:dyDescent="0.3">
      <c r="B16" s="36" t="s">
        <v>60</v>
      </c>
    </row>
    <row r="17" spans="5:5" x14ac:dyDescent="0.3">
      <c r="E17" s="102"/>
    </row>
  </sheetData>
  <hyperlinks>
    <hyperlink ref="B16" location="Contents!A1" display="Back to Table of Content" xr:uid="{EBF83FA2-BE56-446D-AB4E-EF25DBBD288F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sheetPr codeName="Sheet6">
    <tabColor rgb="FF7030A0"/>
  </sheetPr>
  <dimension ref="B2:H15"/>
  <sheetViews>
    <sheetView showGridLines="0" topLeftCell="E1" zoomScaleNormal="100" workbookViewId="0">
      <pane ySplit="2" topLeftCell="A3" activePane="bottomLeft" state="frozen"/>
      <selection pane="bottomLeft" activeCell="H24" sqref="H24"/>
    </sheetView>
  </sheetViews>
  <sheetFormatPr defaultRowHeight="14.4" x14ac:dyDescent="0.3"/>
  <cols>
    <col min="1" max="1" width="5.109375" customWidth="1"/>
    <col min="2" max="2" width="29.6640625" customWidth="1"/>
    <col min="3" max="3" width="22.6640625" bestFit="1" customWidth="1"/>
    <col min="4" max="4" width="21.6640625" bestFit="1" customWidth="1"/>
    <col min="5" max="5" width="17.33203125" bestFit="1" customWidth="1"/>
    <col min="6" max="6" width="18.21875" bestFit="1" customWidth="1"/>
    <col min="7" max="7" width="25.5546875" bestFit="1" customWidth="1"/>
    <col min="8" max="8" width="31.33203125" bestFit="1" customWidth="1"/>
  </cols>
  <sheetData>
    <row r="2" spans="2:8" ht="18.600000000000001" thickBot="1" x14ac:dyDescent="0.4">
      <c r="B2" s="37" t="s">
        <v>130</v>
      </c>
    </row>
    <row r="3" spans="2:8" ht="15.6" x14ac:dyDescent="0.3">
      <c r="B3" s="92" t="s">
        <v>0</v>
      </c>
      <c r="C3" s="93" t="s">
        <v>54</v>
      </c>
      <c r="D3" s="94" t="s">
        <v>55</v>
      </c>
      <c r="E3" s="93" t="s">
        <v>56</v>
      </c>
      <c r="F3" s="94" t="s">
        <v>57</v>
      </c>
      <c r="G3" s="93" t="s">
        <v>58</v>
      </c>
      <c r="H3" s="95" t="s">
        <v>69</v>
      </c>
    </row>
    <row r="4" spans="2:8" ht="15" x14ac:dyDescent="0.3">
      <c r="B4" s="82" t="s">
        <v>8</v>
      </c>
      <c r="C4" s="124">
        <v>72.599999999999994</v>
      </c>
      <c r="D4" s="125">
        <v>69.8</v>
      </c>
      <c r="E4" s="124">
        <v>1.1000000000000001</v>
      </c>
      <c r="F4" s="125">
        <v>70.900000000000006</v>
      </c>
      <c r="G4" s="83">
        <v>0.96</v>
      </c>
      <c r="H4" s="84">
        <v>0.98</v>
      </c>
    </row>
    <row r="5" spans="2:8" ht="15" x14ac:dyDescent="0.3">
      <c r="B5" s="82" t="s">
        <v>7</v>
      </c>
      <c r="C5" s="124">
        <v>5.6</v>
      </c>
      <c r="D5" s="125">
        <v>4.5999999999999996</v>
      </c>
      <c r="E5" s="124">
        <v>0.8</v>
      </c>
      <c r="F5" s="125">
        <v>5.4</v>
      </c>
      <c r="G5" s="83">
        <v>0.82</v>
      </c>
      <c r="H5" s="84">
        <v>0.96</v>
      </c>
    </row>
    <row r="6" spans="2:8" ht="15" x14ac:dyDescent="0.3">
      <c r="B6" s="82" t="s">
        <v>10</v>
      </c>
      <c r="C6" s="124">
        <v>47.1</v>
      </c>
      <c r="D6" s="125">
        <v>37</v>
      </c>
      <c r="E6" s="124">
        <v>5.3</v>
      </c>
      <c r="F6" s="125">
        <v>42.4</v>
      </c>
      <c r="G6" s="83">
        <v>0.79</v>
      </c>
      <c r="H6" s="84">
        <v>0.9</v>
      </c>
    </row>
    <row r="7" spans="2:8" ht="15" x14ac:dyDescent="0.3">
      <c r="B7" s="82" t="s">
        <v>62</v>
      </c>
      <c r="C7" s="124">
        <v>25.6</v>
      </c>
      <c r="D7" s="125">
        <v>21.7</v>
      </c>
      <c r="E7" s="124">
        <v>0.2</v>
      </c>
      <c r="F7" s="125">
        <v>21.9</v>
      </c>
      <c r="G7" s="83">
        <v>0.85</v>
      </c>
      <c r="H7" s="84">
        <v>0.86</v>
      </c>
    </row>
    <row r="8" spans="2:8" ht="15" x14ac:dyDescent="0.3">
      <c r="B8" s="82" t="s">
        <v>12</v>
      </c>
      <c r="C8" s="124">
        <v>1801.5</v>
      </c>
      <c r="D8" s="125">
        <v>1030.9000000000001</v>
      </c>
      <c r="E8" s="124">
        <v>367.6</v>
      </c>
      <c r="F8" s="125">
        <v>1398.5</v>
      </c>
      <c r="G8" s="83">
        <v>0.56999999999999995</v>
      </c>
      <c r="H8" s="84">
        <v>0.78</v>
      </c>
    </row>
    <row r="9" spans="2:8" ht="15" x14ac:dyDescent="0.3">
      <c r="B9" s="82" t="s">
        <v>11</v>
      </c>
      <c r="C9" s="124">
        <v>331.6</v>
      </c>
      <c r="D9" s="125">
        <v>235.5</v>
      </c>
      <c r="E9" s="124">
        <v>20</v>
      </c>
      <c r="F9" s="125">
        <v>255.5</v>
      </c>
      <c r="G9" s="83">
        <v>0.71</v>
      </c>
      <c r="H9" s="84">
        <v>0.77</v>
      </c>
    </row>
    <row r="10" spans="2:8" ht="15" x14ac:dyDescent="0.3">
      <c r="B10" s="82" t="s">
        <v>13</v>
      </c>
      <c r="C10" s="124">
        <v>1870.6</v>
      </c>
      <c r="D10" s="125">
        <v>1042</v>
      </c>
      <c r="E10" s="124">
        <v>263.3</v>
      </c>
      <c r="F10" s="125">
        <v>1305.3</v>
      </c>
      <c r="G10" s="83">
        <v>0.56000000000000005</v>
      </c>
      <c r="H10" s="84">
        <v>0.7</v>
      </c>
    </row>
    <row r="11" spans="2:8" ht="15" x14ac:dyDescent="0.3">
      <c r="B11" s="82" t="s">
        <v>6</v>
      </c>
      <c r="C11" s="124">
        <v>1335.7</v>
      </c>
      <c r="D11" s="125">
        <v>864.8</v>
      </c>
      <c r="E11" s="124" t="s">
        <v>19</v>
      </c>
      <c r="F11" s="125">
        <v>864.8</v>
      </c>
      <c r="G11" s="83">
        <v>0.65</v>
      </c>
      <c r="H11" s="84">
        <v>0.65</v>
      </c>
    </row>
    <row r="12" spans="2:8" ht="15.6" thickBot="1" x14ac:dyDescent="0.35">
      <c r="B12" s="82" t="s">
        <v>9</v>
      </c>
      <c r="C12" s="124">
        <v>26.7</v>
      </c>
      <c r="D12" s="125">
        <v>13</v>
      </c>
      <c r="E12" s="124">
        <v>4.3</v>
      </c>
      <c r="F12" s="125">
        <v>17.2</v>
      </c>
      <c r="G12" s="83">
        <v>0.49</v>
      </c>
      <c r="H12" s="84">
        <v>0.64</v>
      </c>
    </row>
    <row r="13" spans="2:8" ht="16.2" thickBot="1" x14ac:dyDescent="0.35">
      <c r="B13" s="88" t="s">
        <v>50</v>
      </c>
      <c r="C13" s="126">
        <v>5516.9</v>
      </c>
      <c r="D13" s="127">
        <v>3319.5</v>
      </c>
      <c r="E13" s="126">
        <v>662.5</v>
      </c>
      <c r="F13" s="127">
        <v>3982</v>
      </c>
      <c r="G13" s="96">
        <v>0.6</v>
      </c>
      <c r="H13" s="90">
        <v>0.72</v>
      </c>
    </row>
    <row r="15" spans="2:8" ht="15.6" x14ac:dyDescent="0.3">
      <c r="B15" s="36" t="s">
        <v>72</v>
      </c>
    </row>
  </sheetData>
  <hyperlinks>
    <hyperlink ref="B15" location="Contents!A1" display="Back to Table Content" xr:uid="{6C8C94B2-835E-4C47-8C32-53A042A4AA2C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sheetPr codeName="Sheet7">
    <tabColor theme="7" tint="0.39997558519241921"/>
  </sheetPr>
  <dimension ref="A2:I31"/>
  <sheetViews>
    <sheetView showGridLines="0" tabSelected="1" zoomScale="70" zoomScaleNormal="70" workbookViewId="0">
      <selection activeCell="H27" sqref="H27"/>
    </sheetView>
  </sheetViews>
  <sheetFormatPr defaultRowHeight="14.4" x14ac:dyDescent="0.3"/>
  <cols>
    <col min="1" max="1" width="8.88671875" style="53"/>
    <col min="2" max="2" width="72.6640625" style="53" customWidth="1"/>
    <col min="3" max="3" width="15.44140625" style="53" customWidth="1"/>
    <col min="4" max="4" width="17.88671875" style="53" customWidth="1"/>
    <col min="5" max="5" width="18.109375" style="53" customWidth="1"/>
    <col min="6" max="6" width="23.44140625" style="53" customWidth="1"/>
    <col min="7" max="7" width="21.21875" style="53" customWidth="1"/>
    <col min="8" max="8" width="16.6640625" bestFit="1" customWidth="1"/>
    <col min="9" max="16384" width="8.88671875" style="53"/>
  </cols>
  <sheetData>
    <row r="2" spans="1:9" ht="18" x14ac:dyDescent="0.35">
      <c r="A2" s="63"/>
      <c r="B2" s="37" t="s">
        <v>126</v>
      </c>
      <c r="C2" s="63"/>
      <c r="D2" s="63"/>
      <c r="E2" s="63"/>
    </row>
    <row r="3" spans="1:9" ht="15" thickBot="1" x14ac:dyDescent="0.35"/>
    <row r="4" spans="1:9" ht="15" thickBot="1" x14ac:dyDescent="0.35">
      <c r="B4" s="146"/>
      <c r="C4" s="147"/>
      <c r="D4" s="147"/>
      <c r="E4" s="147"/>
      <c r="F4" s="147"/>
      <c r="G4" s="147"/>
      <c r="H4" s="148"/>
    </row>
    <row r="5" spans="1:9" ht="18.600000000000001" thickBot="1" x14ac:dyDescent="0.4">
      <c r="B5" s="145" t="s">
        <v>20</v>
      </c>
      <c r="C5" s="149" t="s">
        <v>78</v>
      </c>
      <c r="D5" s="149" t="s">
        <v>37</v>
      </c>
      <c r="E5" s="149" t="s">
        <v>132</v>
      </c>
      <c r="F5" s="149" t="s">
        <v>9</v>
      </c>
      <c r="G5" s="149" t="s">
        <v>124</v>
      </c>
      <c r="H5" s="149" t="s">
        <v>77</v>
      </c>
    </row>
    <row r="6" spans="1:9" ht="18" x14ac:dyDescent="0.35">
      <c r="B6" s="151" t="s">
        <v>63</v>
      </c>
      <c r="C6" s="152"/>
      <c r="D6" s="152"/>
      <c r="E6" s="152"/>
      <c r="F6" s="152"/>
      <c r="G6" s="152"/>
      <c r="H6" s="154"/>
    </row>
    <row r="7" spans="1:9" ht="18" x14ac:dyDescent="0.35">
      <c r="B7" s="150" t="s">
        <v>27</v>
      </c>
      <c r="C7" s="157">
        <v>2.4702000000000002E-2</v>
      </c>
      <c r="D7" s="157">
        <v>0</v>
      </c>
      <c r="E7" s="157">
        <v>9.9022999999999993E-4</v>
      </c>
      <c r="F7" s="157">
        <v>5.0336700199999997</v>
      </c>
      <c r="G7" s="157">
        <v>0</v>
      </c>
      <c r="H7" s="158">
        <f>SUM(C7:G7)</f>
        <v>5.0593622499999995</v>
      </c>
    </row>
    <row r="8" spans="1:9" ht="18" x14ac:dyDescent="0.35">
      <c r="B8" s="150" t="s">
        <v>67</v>
      </c>
      <c r="C8" s="157">
        <v>0</v>
      </c>
      <c r="D8" s="157">
        <v>0</v>
      </c>
      <c r="E8" s="157">
        <v>0</v>
      </c>
      <c r="F8" s="157">
        <v>1423.0808505500002</v>
      </c>
      <c r="G8" s="157">
        <v>0</v>
      </c>
      <c r="H8" s="158">
        <f>SUM(C8:G8)</f>
        <v>1423.0808505500002</v>
      </c>
    </row>
    <row r="9" spans="1:9" ht="18" x14ac:dyDescent="0.35">
      <c r="B9" s="151" t="s">
        <v>64</v>
      </c>
      <c r="C9" s="159"/>
      <c r="D9" s="159"/>
      <c r="E9" s="159"/>
      <c r="F9" s="159"/>
      <c r="G9" s="159"/>
      <c r="H9" s="160"/>
      <c r="I9" s="117"/>
    </row>
    <row r="10" spans="1:9" ht="18" x14ac:dyDescent="0.35">
      <c r="B10" s="150" t="s">
        <v>28</v>
      </c>
      <c r="C10" s="157">
        <v>0</v>
      </c>
      <c r="D10" s="157">
        <v>0</v>
      </c>
      <c r="E10" s="157">
        <v>1.4523080000000001E-2</v>
      </c>
      <c r="F10" s="157">
        <v>21.952852760000003</v>
      </c>
      <c r="G10" s="157">
        <v>0</v>
      </c>
      <c r="H10" s="158">
        <f>SUM(C10:G10)</f>
        <v>21.967375840000003</v>
      </c>
    </row>
    <row r="11" spans="1:9" ht="18" x14ac:dyDescent="0.35">
      <c r="B11" s="150" t="s">
        <v>30</v>
      </c>
      <c r="C11" s="157">
        <v>0</v>
      </c>
      <c r="D11" s="157">
        <v>0</v>
      </c>
      <c r="E11" s="157">
        <v>0</v>
      </c>
      <c r="F11" s="157">
        <v>33.554571359999997</v>
      </c>
      <c r="G11" s="157">
        <v>0</v>
      </c>
      <c r="H11" s="158">
        <f>SUM(C11:G11)</f>
        <v>33.554571359999997</v>
      </c>
    </row>
    <row r="12" spans="1:9" ht="18" x14ac:dyDescent="0.35">
      <c r="B12" s="150" t="s">
        <v>23</v>
      </c>
      <c r="C12" s="157">
        <v>1.70282807</v>
      </c>
      <c r="D12" s="157">
        <v>0</v>
      </c>
      <c r="E12" s="157">
        <v>0</v>
      </c>
      <c r="F12" s="157">
        <v>70.848744530000346</v>
      </c>
      <c r="G12" s="157">
        <v>0</v>
      </c>
      <c r="H12" s="158">
        <f>SUM(C12:G12)</f>
        <v>72.551572600000341</v>
      </c>
    </row>
    <row r="13" spans="1:9" ht="18" x14ac:dyDescent="0.35">
      <c r="B13" s="151" t="s">
        <v>65</v>
      </c>
      <c r="C13" s="159"/>
      <c r="D13" s="159"/>
      <c r="E13" s="159"/>
      <c r="F13" s="159"/>
      <c r="G13" s="159"/>
      <c r="H13" s="160"/>
    </row>
    <row r="14" spans="1:9" ht="18" x14ac:dyDescent="0.35">
      <c r="B14" s="150" t="s">
        <v>33</v>
      </c>
      <c r="C14" s="157">
        <v>0</v>
      </c>
      <c r="D14" s="161">
        <v>1.48875E-2</v>
      </c>
      <c r="E14" s="157">
        <v>0</v>
      </c>
      <c r="F14" s="157">
        <v>0.50893730999999998</v>
      </c>
      <c r="G14" s="157">
        <v>0</v>
      </c>
      <c r="H14" s="158">
        <f t="shared" ref="H14:H26" si="0">SUM(C14:G14)</f>
        <v>0.52382481000000003</v>
      </c>
    </row>
    <row r="15" spans="1:9" ht="18" x14ac:dyDescent="0.35">
      <c r="B15" s="150" t="s">
        <v>24</v>
      </c>
      <c r="C15" s="157">
        <v>0</v>
      </c>
      <c r="D15" s="165">
        <v>0</v>
      </c>
      <c r="E15" s="157">
        <v>0</v>
      </c>
      <c r="F15" s="157">
        <v>4.1694693999999997</v>
      </c>
      <c r="G15" s="157">
        <v>0</v>
      </c>
      <c r="H15" s="158">
        <f t="shared" si="0"/>
        <v>4.1694693999999997</v>
      </c>
    </row>
    <row r="16" spans="1:9" ht="18" x14ac:dyDescent="0.35">
      <c r="B16" s="150" t="s">
        <v>43</v>
      </c>
      <c r="C16" s="157">
        <v>0</v>
      </c>
      <c r="D16" s="161">
        <v>2.2593922599999998</v>
      </c>
      <c r="E16" s="157">
        <v>0</v>
      </c>
      <c r="F16" s="157">
        <v>3.0388791099999999</v>
      </c>
      <c r="G16" s="157">
        <v>0</v>
      </c>
      <c r="H16" s="158">
        <f t="shared" si="0"/>
        <v>5.2982713700000001</v>
      </c>
    </row>
    <row r="17" spans="2:8" ht="18" x14ac:dyDescent="0.35">
      <c r="B17" s="150" t="s">
        <v>32</v>
      </c>
      <c r="C17" s="157">
        <v>0</v>
      </c>
      <c r="D17" s="161">
        <v>5.2500000000000003E-3</v>
      </c>
      <c r="E17" s="157">
        <v>0</v>
      </c>
      <c r="F17" s="157">
        <v>0</v>
      </c>
      <c r="G17" s="157">
        <v>0</v>
      </c>
      <c r="H17" s="158">
        <f t="shared" si="0"/>
        <v>5.2500000000000003E-3</v>
      </c>
    </row>
    <row r="18" spans="2:8" ht="18" x14ac:dyDescent="0.35">
      <c r="B18" s="150" t="s">
        <v>26</v>
      </c>
      <c r="C18" s="157">
        <v>0</v>
      </c>
      <c r="D18" s="157">
        <v>0</v>
      </c>
      <c r="E18" s="157">
        <v>0</v>
      </c>
      <c r="F18" s="157">
        <v>26.468073520000004</v>
      </c>
      <c r="G18" s="157">
        <v>0</v>
      </c>
      <c r="H18" s="158">
        <f t="shared" si="0"/>
        <v>26.468073520000004</v>
      </c>
    </row>
    <row r="19" spans="2:8" ht="18" x14ac:dyDescent="0.35">
      <c r="B19" s="150" t="s">
        <v>36</v>
      </c>
      <c r="C19" s="157">
        <v>0</v>
      </c>
      <c r="D19" s="161">
        <v>3.3E-3</v>
      </c>
      <c r="E19" s="162">
        <v>1.506E-2</v>
      </c>
      <c r="F19" s="157">
        <v>4.1844299999999994E-2</v>
      </c>
      <c r="G19" s="157">
        <v>0</v>
      </c>
      <c r="H19" s="158">
        <f t="shared" si="0"/>
        <v>6.0204299999999995E-2</v>
      </c>
    </row>
    <row r="20" spans="2:8" ht="18" x14ac:dyDescent="0.35">
      <c r="B20" s="150" t="s">
        <v>34</v>
      </c>
      <c r="C20" s="157">
        <v>0</v>
      </c>
      <c r="D20" s="161">
        <v>2.0074999999999999E-2</v>
      </c>
      <c r="E20" s="162">
        <v>0</v>
      </c>
      <c r="F20" s="157">
        <v>0.5837966</v>
      </c>
      <c r="G20" s="157">
        <v>0</v>
      </c>
      <c r="H20" s="158">
        <f t="shared" si="0"/>
        <v>0.60387159999999995</v>
      </c>
    </row>
    <row r="21" spans="2:8" ht="18" x14ac:dyDescent="0.35">
      <c r="B21" s="150" t="s">
        <v>29</v>
      </c>
      <c r="C21" s="157">
        <v>7.5105389999999994E-2</v>
      </c>
      <c r="D21" s="161">
        <v>0.11072314999999999</v>
      </c>
      <c r="E21" s="162">
        <v>6.1497639999999999E-2</v>
      </c>
      <c r="F21" s="157">
        <v>1.03526074</v>
      </c>
      <c r="G21" s="157">
        <v>0</v>
      </c>
      <c r="H21" s="158">
        <f t="shared" si="0"/>
        <v>1.28258692</v>
      </c>
    </row>
    <row r="22" spans="2:8" ht="18" x14ac:dyDescent="0.35">
      <c r="B22" s="150" t="s">
        <v>25</v>
      </c>
      <c r="C22" s="157">
        <v>0.7983652</v>
      </c>
      <c r="D22" s="157">
        <v>0</v>
      </c>
      <c r="E22" s="162">
        <v>2.5488500000000001E-3</v>
      </c>
      <c r="F22" s="157">
        <v>14.700146030000001</v>
      </c>
      <c r="G22" s="157">
        <v>0</v>
      </c>
      <c r="H22" s="158">
        <f t="shared" si="0"/>
        <v>15.50106008</v>
      </c>
    </row>
    <row r="23" spans="2:8" ht="18" x14ac:dyDescent="0.35">
      <c r="B23" s="150" t="s">
        <v>31</v>
      </c>
      <c r="C23" s="157">
        <v>0</v>
      </c>
      <c r="D23" s="157">
        <v>0</v>
      </c>
      <c r="E23" s="162">
        <v>7.5299700000000004E-3</v>
      </c>
      <c r="F23" s="157">
        <v>3.3107629499999995</v>
      </c>
      <c r="G23" s="157">
        <v>0</v>
      </c>
      <c r="H23" s="158">
        <f t="shared" si="0"/>
        <v>3.3182929199999998</v>
      </c>
    </row>
    <row r="24" spans="2:8" ht="18" x14ac:dyDescent="0.35">
      <c r="B24" s="150" t="s">
        <v>22</v>
      </c>
      <c r="C24" s="157">
        <v>2E-3</v>
      </c>
      <c r="D24" s="157">
        <v>0</v>
      </c>
      <c r="E24" s="162">
        <v>4.342536000000001E-2</v>
      </c>
      <c r="F24" s="157">
        <v>20.817073870000002</v>
      </c>
      <c r="G24" s="157">
        <v>0</v>
      </c>
      <c r="H24" s="158">
        <f t="shared" si="0"/>
        <v>20.862499230000001</v>
      </c>
    </row>
    <row r="25" spans="2:8" ht="18" x14ac:dyDescent="0.35">
      <c r="B25" s="150" t="s">
        <v>21</v>
      </c>
      <c r="C25" s="157">
        <v>8.8239499999999998E-2</v>
      </c>
      <c r="D25" s="157">
        <v>0</v>
      </c>
      <c r="E25" s="162">
        <v>0.29045841999999999</v>
      </c>
      <c r="F25" s="157">
        <v>61.127956690000005</v>
      </c>
      <c r="G25" s="157">
        <v>0.44171197000000001</v>
      </c>
      <c r="H25" s="158">
        <f t="shared" si="0"/>
        <v>61.948366580000005</v>
      </c>
    </row>
    <row r="26" spans="2:8" ht="18" x14ac:dyDescent="0.35">
      <c r="B26" s="150" t="s">
        <v>125</v>
      </c>
      <c r="C26" s="157">
        <v>0.32875984000000019</v>
      </c>
      <c r="D26" s="157">
        <v>0.13637209000000006</v>
      </c>
      <c r="E26" s="162">
        <v>1.6950298700000004</v>
      </c>
      <c r="F26" s="157">
        <v>1.5771102599993341</v>
      </c>
      <c r="G26" s="157">
        <v>0</v>
      </c>
      <c r="H26" s="158">
        <f t="shared" si="0"/>
        <v>3.7372720599993343</v>
      </c>
    </row>
    <row r="27" spans="2:8" ht="18.600000000000001" thickBot="1" x14ac:dyDescent="0.4">
      <c r="B27" s="153" t="s">
        <v>77</v>
      </c>
      <c r="C27" s="163">
        <f>SUM(C6:C26)</f>
        <v>3.0199999999999996</v>
      </c>
      <c r="D27" s="163">
        <f>SUM(D6:D26)</f>
        <v>2.5499999999999998</v>
      </c>
      <c r="E27" s="163">
        <f>SUM(E7:E26)</f>
        <v>2.1310634200000003</v>
      </c>
      <c r="F27" s="163">
        <f>SUM(F7:F26)</f>
        <v>1691.85</v>
      </c>
      <c r="G27" s="163">
        <f>SUM(G7:G26)</f>
        <v>0.44171197000000001</v>
      </c>
      <c r="H27" s="164">
        <f>SUM(C27:G27)</f>
        <v>1699.9927753899999</v>
      </c>
    </row>
    <row r="29" spans="2:8" x14ac:dyDescent="0.3">
      <c r="C29" s="155"/>
      <c r="E29" s="155"/>
      <c r="F29" s="155"/>
      <c r="H29" s="117"/>
    </row>
    <row r="30" spans="2:8" ht="15.6" x14ac:dyDescent="0.3">
      <c r="B30" s="36" t="s">
        <v>60</v>
      </c>
      <c r="D30" s="155"/>
    </row>
    <row r="31" spans="2:8" x14ac:dyDescent="0.3">
      <c r="C31" s="155"/>
      <c r="F31" s="156"/>
    </row>
  </sheetData>
  <hyperlinks>
    <hyperlink ref="B30" location="Contents!A1" display="Back to Table of Content" xr:uid="{0E1B7DAC-2D76-4A2A-90C0-CB5A37DE601F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21" ma:contentTypeDescription="Create a new document." ma:contentTypeScope="" ma:versionID="9873de0ee9638aa99c1dd4ab9d2fb327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1503be2bd0d2b1ab6cb72b0af48256b5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57FF4-A55D-4BCF-834C-1FB4151DE460}">
  <ds:schemaRefs>
    <ds:schemaRef ds:uri="http://schemas.microsoft.com/office/2006/metadata/properties"/>
    <ds:schemaRef ds:uri="57913055-cd35-4c1b-be54-2b3300ab1f35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35ddf26-c045-4728-9502-64034f99831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1AEF35-1BC3-4951-9DAC-FA3E2482C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43</vt:i4>
      </vt:variant>
    </vt:vector>
  </HeadingPairs>
  <TitlesOfParts>
    <vt:vector size="50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4'!_ftn1</vt:lpstr>
      <vt:lpstr>'Table 4'!_ftn2</vt:lpstr>
      <vt:lpstr>'Table 3'!_ftnref1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'Table 1'!_Hlk160529192</vt:lpstr>
      <vt:lpstr>'Table 1'!_Hlk160529228</vt:lpstr>
      <vt:lpstr>'Table 1'!_Hlk160529268</vt:lpstr>
      <vt:lpstr>'Table 1'!_Hlk160529370</vt:lpstr>
      <vt:lpstr>'Table 1'!_Hlk160626159</vt:lpstr>
      <vt:lpstr>'Table 1'!_Hlk160628187</vt:lpstr>
      <vt:lpstr>'Table 1'!_Hlk160628217</vt:lpstr>
      <vt:lpstr>'Table 1'!_Hlk186811023</vt:lpstr>
      <vt:lpstr>'Table 1'!_Hlk186811359</vt:lpstr>
      <vt:lpstr>'Table 1'!_Hlk186811419</vt:lpstr>
      <vt:lpstr>'Table 1'!_Hlk186811599</vt:lpstr>
      <vt:lpstr>'Table 1'!_Hlk186811695</vt:lpstr>
      <vt:lpstr>'Table 1'!_Hlk186811768</vt:lpstr>
      <vt:lpstr>'Table 1'!_Hlk186812431</vt:lpstr>
      <vt:lpstr>'Table 1'!_Hlk186813034</vt:lpstr>
      <vt:lpstr>'Table 1'!_Hlk186813248</vt:lpstr>
      <vt:lpstr>'Table 1'!_Hlk186813383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EDNA C. BANDA</cp:lastModifiedBy>
  <dcterms:created xsi:type="dcterms:W3CDTF">2023-08-04T08:16:22Z</dcterms:created>
  <dcterms:modified xsi:type="dcterms:W3CDTF">2025-01-14T14:54:07Z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