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2025\"/>
    </mc:Choice>
  </mc:AlternateContent>
  <xr:revisionPtr revIDLastSave="0" documentId="8_{30FC7E00-9235-4ABC-9C15-229AD5B05478}" xr6:coauthVersionLast="36" xr6:coauthVersionMax="36" xr10:uidLastSave="{00000000-0000-0000-0000-000000000000}"/>
  <bookViews>
    <workbookView xWindow="0" yWindow="0" windowWidth="19005" windowHeight="8775" tabRatio="779" firstSheet="1" activeTab="1" xr2:uid="{1616E303-E663-4811-96B3-BBC682FA4308}"/>
  </bookViews>
  <sheets>
    <sheet name="Contents" sheetId="7" r:id="rId1"/>
    <sheet name="Table 1" sheetId="2" r:id="rId2"/>
    <sheet name="Table 2" sheetId="13" r:id="rId3"/>
    <sheet name="Table 3" sheetId="5" r:id="rId4"/>
    <sheet name="Table 4" sheetId="1" r:id="rId5"/>
    <sheet name="Table 5 " sheetId="8" r:id="rId6"/>
    <sheet name="Table 6" sheetId="10" r:id="rId7"/>
  </sheets>
  <definedNames>
    <definedName name="_ftn1" localSheetId="4">'Table 4'!$B$6</definedName>
    <definedName name="_ftn2" localSheetId="4">'Table 4'!$B$5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2'!#REF!</definedName>
    <definedName name="_Hlk152679925" localSheetId="2">'Table 2'!#REF!</definedName>
    <definedName name="_Hlk152679956" localSheetId="2">'Table 2'!#REF!</definedName>
    <definedName name="_Hlk152680685" localSheetId="2">'Table 2'!#REF!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68484904" localSheetId="2">'Table 2'!#REF!</definedName>
    <definedName name="_Hlk170995185" localSheetId="4">'Table 4'!$D$3</definedName>
    <definedName name="_Hlk171067068" localSheetId="1">'Table 1'!#REF!</definedName>
    <definedName name="_Hlk171067147" localSheetId="1">'Table 1'!#REF!</definedName>
    <definedName name="_Hlk176420261" localSheetId="1">'Table 1'!#REF!</definedName>
    <definedName name="_Hlk176421487" localSheetId="1">'Table 1'!#REF!</definedName>
    <definedName name="_Hlk176421532" localSheetId="1">'Table 1'!#REF!</definedName>
    <definedName name="_Hlk176421679" localSheetId="1">'Table 1'!#REF!</definedName>
    <definedName name="_Hlk176421749" localSheetId="1">'Table 1'!#REF!</definedName>
    <definedName name="_Hlk176422950" localSheetId="1">'Table 1'!#REF!</definedName>
    <definedName name="_Hlk176422985" localSheetId="1">'Table 1'!#REF!</definedName>
    <definedName name="_Hlk176423751" localSheetId="1">'Table 1'!#REF!</definedName>
    <definedName name="_Hlk176424226" localSheetId="1">'Table 1'!#REF!</definedName>
    <definedName name="_Hlk176424302" localSheetId="1">'Table 1'!#REF!</definedName>
    <definedName name="_Hlk176424985" localSheetId="1">'Table 1'!#REF!</definedName>
    <definedName name="_Hlk176425063" localSheetId="1">'Table 1'!#REF!</definedName>
    <definedName name="_Hlk186811023" localSheetId="1">'Table 1'!$M$33</definedName>
    <definedName name="_Hlk186811359" localSheetId="1">'Table 1'!$L$4</definedName>
    <definedName name="_Hlk186811419" localSheetId="1">'Table 1'!$M$4</definedName>
    <definedName name="_Hlk186811599" localSheetId="1">'Table 1'!$N$4</definedName>
    <definedName name="_Hlk186811695" localSheetId="1">'Table 1'!$K$5</definedName>
    <definedName name="_Hlk186811768" localSheetId="1">'Table 1'!$M$5</definedName>
    <definedName name="_Hlk186812431" localSheetId="1">'Table 1'!$O$14</definedName>
    <definedName name="_Hlk186813034" localSheetId="1">'Table 1'!$M$22</definedName>
    <definedName name="_Hlk186813248" localSheetId="1">'Table 1'!$O$23</definedName>
    <definedName name="_Hlk186813383" localSheetId="1">'Table 1'!$O$24</definedName>
    <definedName name="_Hlk189743899" localSheetId="2">'Table 2'!#REF!</definedName>
    <definedName name="_Hlk189744112" localSheetId="2">'Table 2'!#REF!</definedName>
    <definedName name="_Hlk189745047" localSheetId="2">'Table 2'!#REF!</definedName>
    <definedName name="_Hlk189745089" localSheetId="2">'Table 2'!#REF!</definedName>
    <definedName name="_Hlk189745275" localSheetId="2">'Table 2'!#REF!</definedName>
    <definedName name="_Hlk189745878" localSheetId="2">'Table 2'!#REF!</definedName>
    <definedName name="_Hlk189745980" localSheetId="2">'Table 2'!#REF!</definedName>
    <definedName name="_Hlk189746199" localSheetId="2">'Table 2'!#REF!</definedName>
    <definedName name="_Hlk192062283" localSheetId="1">'Table 1'!$B$4</definedName>
    <definedName name="_Hlk192062421" localSheetId="1">'Table 1'!$B$5</definedName>
    <definedName name="_Hlk192062630" localSheetId="1">'Table 1'!$B$14</definedName>
    <definedName name="_Hlk192064113" localSheetId="1">'Table 1'!$B$23</definedName>
    <definedName name="_Hlk192083025" localSheetId="5">'Table 5 '!$D$14</definedName>
    <definedName name="_Hlk192192104" localSheetId="1">'Table 1'!$E$34</definedName>
    <definedName name="_Hlk192192147" localSheetId="1">'Table 1'!$G$34</definedName>
    <definedName name="_Hlk192192188" localSheetId="1">'Table 1'!$F$34</definedName>
    <definedName name="_Hlk192252143" localSheetId="4">'Table 4'!$B$12</definedName>
    <definedName name="_Hlk63123628" localSheetId="1">'Table 1'!#REF!</definedName>
    <definedName name="_Ref176474602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3" l="1"/>
  <c r="E17" i="13"/>
  <c r="E21" i="13"/>
  <c r="E24" i="13"/>
  <c r="E25" i="13"/>
  <c r="E28" i="13"/>
  <c r="E11" i="13"/>
  <c r="E26" i="13"/>
  <c r="E23" i="13"/>
  <c r="E22" i="13"/>
  <c r="E20" i="13"/>
  <c r="E19" i="13"/>
  <c r="E18" i="13"/>
  <c r="E15" i="13"/>
  <c r="E14" i="13"/>
  <c r="E13" i="13"/>
  <c r="E10" i="13"/>
  <c r="E9" i="13"/>
  <c r="E8" i="13"/>
  <c r="E6" i="13"/>
  <c r="E5" i="13"/>
  <c r="E27" i="13" l="1"/>
</calcChain>
</file>

<file path=xl/sharedStrings.xml><?xml version="1.0" encoding="utf-8"?>
<sst xmlns="http://schemas.openxmlformats.org/spreadsheetml/2006/main" count="210" uniqueCount="130">
  <si>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</si>
  <si>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</si>
  <si>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</si>
  <si>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</si>
  <si>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</si>
  <si>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</si>
  <si>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</si>
  <si>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</si>
  <si>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</si>
  <si>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</si>
  <si>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</si>
  <si>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</si>
  <si>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</si>
  <si>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</si>
  <si>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</si>
  <si>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Refunds</t>
  </si>
  <si>
    <t>Actual</t>
  </si>
  <si>
    <t>Target</t>
  </si>
  <si>
    <t>Variance</t>
  </si>
  <si>
    <t>-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</si>
  <si>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</si>
  <si>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</si>
  <si>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</si>
  <si>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</si>
  <si>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</si>
  <si>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</si>
  <si>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</si>
  <si>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</si>
  <si>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</si>
  <si>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</si>
  <si>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</si>
  <si>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</si>
  <si>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</si>
  <si>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</si>
  <si>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</si>
  <si>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</si>
  <si>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</si>
  <si>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</si>
  <si>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</si>
  <si>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</si>
  <si>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</si>
  <si>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</si>
  <si>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</si>
  <si>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</si>
  <si>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</si>
  <si>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</si>
  <si>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</si>
  <si>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</si>
  <si>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</si>
  <si>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</si>
  <si>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</si>
  <si>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</si>
  <si>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</si>
  <si>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</si>
  <si>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</si>
  <si>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</si>
  <si>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</si>
  <si>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>Table of Contents</t>
  </si>
  <si>
    <t>Back to Table of Content</t>
  </si>
  <si>
    <t>Bank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</si>
  <si>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</si>
  <si>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</si>
  <si>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</si>
  <si>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</si>
  <si>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</si>
  <si>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</si>
  <si>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</si>
  <si>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</si>
  <si>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End of Month Filing</t>
  </si>
  <si>
    <t>End of Month</t>
  </si>
  <si>
    <t>Back to Table Content</t>
  </si>
  <si>
    <t xml:space="preserve">Target </t>
  </si>
  <si>
    <t>(On-time)</t>
  </si>
  <si>
    <t>Value Added Tax on Cross Border Electronic Service Suppliers</t>
  </si>
  <si>
    <t>Unclassified/Individuals</t>
  </si>
  <si>
    <t>Gross</t>
  </si>
  <si>
    <t>% Var</t>
  </si>
  <si>
    <t>B. Indirect Taxes</t>
  </si>
  <si>
    <t>2. Customs Services Division</t>
  </si>
  <si>
    <t>Total Revenue; o/w</t>
  </si>
  <si>
    <t>Tax Revenue</t>
  </si>
  <si>
    <t>Non-Tax Revenue</t>
  </si>
  <si>
    <t>Presumptive Tax on Artisanal and Small-Scale Mining</t>
  </si>
  <si>
    <t>Value Added Tax for Oil Marketing Companies</t>
  </si>
  <si>
    <t>1. Domestic Taxes Division</t>
  </si>
  <si>
    <t>A. Direct Taxes</t>
  </si>
  <si>
    <t xml:space="preserve">        1. Corporate Income tax; o/w</t>
  </si>
  <si>
    <t xml:space="preserve">          Mining Corporate Income Tax </t>
  </si>
  <si>
    <t xml:space="preserve">          Non-Mining Corporate Income Tax</t>
  </si>
  <si>
    <t xml:space="preserve">       2. PAYE</t>
  </si>
  <si>
    <t xml:space="preserve">       3. Withholding tax &amp; others</t>
  </si>
  <si>
    <t xml:space="preserve">       1. Local Excise Duties</t>
  </si>
  <si>
    <t xml:space="preserve">       2. Local Excise-Cement</t>
  </si>
  <si>
    <t xml:space="preserve">       3. Rural Electrification Levy</t>
  </si>
  <si>
    <t xml:space="preserve">       4. Local Fuel Levy</t>
  </si>
  <si>
    <t xml:space="preserve">       5. Insurance Premium</t>
  </si>
  <si>
    <t xml:space="preserve">       6. Tourism Levy</t>
  </si>
  <si>
    <t xml:space="preserve">       7. VAT on domestic goods</t>
  </si>
  <si>
    <t xml:space="preserve">     1. VAT on imports</t>
  </si>
  <si>
    <t xml:space="preserve">     2. Customs duty (Import tariffs)</t>
  </si>
  <si>
    <t xml:space="preserve">     3. Export duties; o/w</t>
  </si>
  <si>
    <t xml:space="preserve">         Export Duty on Maize</t>
  </si>
  <si>
    <t xml:space="preserve">         Export Duty on Timber</t>
  </si>
  <si>
    <t xml:space="preserve">         Export Duty on Concentrates</t>
  </si>
  <si>
    <t xml:space="preserve">       4. Import Excise Duties</t>
  </si>
  <si>
    <t xml:space="preserve">       5. Import Fuel Levy</t>
  </si>
  <si>
    <t xml:space="preserve">       6. Carbon Tax</t>
  </si>
  <si>
    <t xml:space="preserve">       7.Motor Vehicle Fees</t>
  </si>
  <si>
    <t>Table 2: February 2025 Gross Collections by Sector, K ’Million</t>
  </si>
  <si>
    <t>Table 5: February 2025 payment compliance rates by value (K’ million)</t>
  </si>
  <si>
    <t>Table 4: February 2025 Return Filing Compliance Rates</t>
  </si>
  <si>
    <t>February</t>
  </si>
  <si>
    <t>Pay as You Earn</t>
  </si>
  <si>
    <t>Vat for Foreign Suppliers</t>
  </si>
  <si>
    <t>Gaming and Betting Tax</t>
  </si>
  <si>
    <t>Advance Income Tax on Remittances</t>
  </si>
  <si>
    <t>Mobile Money Transaction Levy</t>
  </si>
  <si>
    <t>Year to date</t>
  </si>
  <si>
    <t>Table 3: Taxpayer population, February 2025</t>
  </si>
  <si>
    <t>Taxpayer population (number of active tax accounts) as at end of February, 2025</t>
  </si>
  <si>
    <t>Table 1: Actual Revenue Collection against Parliament Target, February 2025 (K’ Million)</t>
  </si>
  <si>
    <t>Sector</t>
  </si>
  <si>
    <t>Customs</t>
  </si>
  <si>
    <t>Unclassified</t>
  </si>
  <si>
    <t>Table 6: Tax Refunds Payments by sector K'million, February 2025</t>
  </si>
  <si>
    <t xml:space="preserve">       4. Rental Income</t>
  </si>
  <si>
    <t xml:space="preserve">       5. Mineral royalty tax</t>
  </si>
  <si>
    <t xml:space="preserve">       6. Skills Development Levy</t>
  </si>
  <si>
    <t xml:space="preserve">       8.Mobile Money Levy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</si>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</sst>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sz val="11"/>
      <name val="Rockwell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9"/>
      <color theme="1"/>
      <name val="Segoe UI"/>
      <family val="2"/>
    </font>
    <font>
      <sz val="9"/>
      <color rgb="FFFF0000"/>
      <name val="Segoe UI"/>
      <family val="2"/>
    </font>
    <font>
      <u/>
      <sz val="10"/>
      <color theme="10"/>
      <name val="Rockwell"/>
      <family val="1"/>
    </font>
    <font>
      <u/>
      <sz val="11"/>
      <color rgb="FF0070C0"/>
      <name val="Rockwell"/>
      <family val="1"/>
    </font>
    <font>
      <u/>
      <sz val="12"/>
      <color rgb="FF0070C0"/>
      <name val="Rockwell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1" fillId="0" borderId="0"/>
  </cellStyleXfs>
  <cellXfs count="162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2" xfId="0" applyFont="1" applyFill="1" applyBorder="1"/>
    <xf numFmtId="0" fontId="9" fillId="4" borderId="12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9" xfId="0" applyFont="1" applyFill="1" applyBorder="1"/>
    <xf numFmtId="164" fontId="9" fillId="4" borderId="19" xfId="0" applyNumberFormat="1" applyFont="1" applyFill="1" applyBorder="1" applyAlignment="1">
      <alignment horizontal="right" vertical="center"/>
    </xf>
    <xf numFmtId="164" fontId="9" fillId="4" borderId="21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4" fontId="9" fillId="4" borderId="18" xfId="0" applyNumberFormat="1" applyFont="1" applyFill="1" applyBorder="1" applyAlignment="1">
      <alignment horizontal="right" vertical="center"/>
    </xf>
    <xf numFmtId="164" fontId="9" fillId="4" borderId="15" xfId="0" applyNumberFormat="1" applyFont="1" applyFill="1" applyBorder="1" applyAlignment="1">
      <alignment horizontal="right" vertical="center"/>
    </xf>
    <xf numFmtId="164" fontId="9" fillId="4" borderId="8" xfId="0" applyNumberFormat="1" applyFont="1" applyFill="1" applyBorder="1" applyAlignment="1">
      <alignment horizontal="right" vertical="center"/>
    </xf>
    <xf numFmtId="164" fontId="9" fillId="4" borderId="10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5" xfId="0" applyFont="1" applyFill="1" applyBorder="1"/>
    <xf numFmtId="0" fontId="9" fillId="4" borderId="16" xfId="0" applyFont="1" applyFill="1" applyBorder="1"/>
    <xf numFmtId="0" fontId="8" fillId="0" borderId="15" xfId="0" applyFont="1" applyBorder="1"/>
    <xf numFmtId="164" fontId="8" fillId="3" borderId="15" xfId="0" applyNumberFormat="1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17" xfId="0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4" borderId="1" xfId="0" applyFont="1" applyFill="1" applyBorder="1"/>
    <xf numFmtId="0" fontId="13" fillId="4" borderId="8" xfId="0" applyFont="1" applyFill="1" applyBorder="1"/>
    <xf numFmtId="0" fontId="15" fillId="0" borderId="0" xfId="0" applyFont="1"/>
    <xf numFmtId="0" fontId="16" fillId="0" borderId="0" xfId="0" applyFont="1"/>
    <xf numFmtId="0" fontId="13" fillId="4" borderId="2" xfId="0" applyFont="1" applyFill="1" applyBorder="1"/>
    <xf numFmtId="0" fontId="14" fillId="0" borderId="8" xfId="0" applyFont="1" applyBorder="1"/>
    <xf numFmtId="0" fontId="14" fillId="3" borderId="8" xfId="0" applyFont="1" applyFill="1" applyBorder="1"/>
    <xf numFmtId="0" fontId="17" fillId="0" borderId="0" xfId="0" applyFont="1"/>
    <xf numFmtId="167" fontId="0" fillId="0" borderId="0" xfId="1" applyNumberFormat="1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8" fillId="0" borderId="0" xfId="0" applyFont="1" applyFill="1" applyAlignment="1">
      <alignment horizontal="right" vertical="center"/>
    </xf>
    <xf numFmtId="4" fontId="18" fillId="0" borderId="0" xfId="0" applyNumberFormat="1" applyFont="1" applyFill="1" applyAlignment="1">
      <alignment horizontal="right" vertical="center"/>
    </xf>
    <xf numFmtId="4" fontId="19" fillId="0" borderId="0" xfId="0" applyNumberFormat="1" applyFont="1" applyFill="1" applyAlignment="1">
      <alignment horizontal="right" vertical="center"/>
    </xf>
    <xf numFmtId="0" fontId="13" fillId="4" borderId="2" xfId="0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3" fillId="4" borderId="16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right" vertical="center"/>
    </xf>
    <xf numFmtId="0" fontId="14" fillId="3" borderId="26" xfId="0" applyFont="1" applyFill="1" applyBorder="1" applyAlignment="1">
      <alignment vertical="center"/>
    </xf>
    <xf numFmtId="9" fontId="14" fillId="3" borderId="29" xfId="0" applyNumberFormat="1" applyFont="1" applyFill="1" applyBorder="1" applyAlignment="1">
      <alignment horizontal="center" vertical="center"/>
    </xf>
    <xf numFmtId="9" fontId="14" fillId="3" borderId="28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vertical="center"/>
    </xf>
    <xf numFmtId="9" fontId="14" fillId="3" borderId="23" xfId="0" applyNumberFormat="1" applyFont="1" applyFill="1" applyBorder="1" applyAlignment="1">
      <alignment horizontal="center" vertical="center"/>
    </xf>
    <xf numFmtId="9" fontId="14" fillId="3" borderId="25" xfId="0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vertical="center"/>
    </xf>
    <xf numFmtId="9" fontId="14" fillId="3" borderId="31" xfId="0" applyNumberFormat="1" applyFont="1" applyFill="1" applyBorder="1" applyAlignment="1">
      <alignment horizontal="center" vertical="center"/>
    </xf>
    <xf numFmtId="9" fontId="14" fillId="3" borderId="33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vertical="center"/>
    </xf>
    <xf numFmtId="9" fontId="13" fillId="4" borderId="4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9" fontId="13" fillId="4" borderId="6" xfId="0" applyNumberFormat="1" applyFont="1" applyFill="1" applyBorder="1" applyAlignment="1">
      <alignment horizontal="center" vertical="center"/>
    </xf>
    <xf numFmtId="10" fontId="0" fillId="0" borderId="0" xfId="2" applyNumberFormat="1" applyFont="1"/>
    <xf numFmtId="10" fontId="9" fillId="4" borderId="2" xfId="2" applyNumberFormat="1" applyFont="1" applyFill="1" applyBorder="1"/>
    <xf numFmtId="0" fontId="13" fillId="4" borderId="1" xfId="0" applyFont="1" applyFill="1" applyBorder="1" applyAlignment="1">
      <alignment horizontal="left" vertical="center"/>
    </xf>
    <xf numFmtId="164" fontId="8" fillId="3" borderId="15" xfId="0" applyNumberFormat="1" applyFont="1" applyFill="1" applyBorder="1" applyAlignment="1">
      <alignment horizontal="right" vertical="top"/>
    </xf>
    <xf numFmtId="164" fontId="8" fillId="3" borderId="10" xfId="0" applyNumberFormat="1" applyFont="1" applyFill="1" applyBorder="1" applyAlignment="1">
      <alignment horizontal="right" vertical="top"/>
    </xf>
    <xf numFmtId="3" fontId="0" fillId="0" borderId="0" xfId="0" applyNumberFormat="1"/>
    <xf numFmtId="10" fontId="9" fillId="4" borderId="8" xfId="0" applyNumberFormat="1" applyFont="1" applyFill="1" applyBorder="1" applyAlignment="1">
      <alignment horizontal="right" vertical="center"/>
    </xf>
    <xf numFmtId="166" fontId="9" fillId="4" borderId="2" xfId="0" applyNumberFormat="1" applyFont="1" applyFill="1" applyBorder="1" applyAlignment="1">
      <alignment horizontal="right" vertical="center"/>
    </xf>
    <xf numFmtId="166" fontId="9" fillId="4" borderId="8" xfId="0" applyNumberFormat="1" applyFont="1" applyFill="1" applyBorder="1" applyAlignment="1">
      <alignment horizontal="right" vertical="center"/>
    </xf>
    <xf numFmtId="166" fontId="8" fillId="3" borderId="8" xfId="0" applyNumberFormat="1" applyFont="1" applyFill="1" applyBorder="1" applyAlignment="1">
      <alignment horizontal="right" vertical="center"/>
    </xf>
    <xf numFmtId="166" fontId="8" fillId="3" borderId="8" xfId="0" applyNumberFormat="1" applyFont="1" applyFill="1" applyBorder="1" applyAlignment="1">
      <alignment horizontal="right" vertical="top"/>
    </xf>
    <xf numFmtId="0" fontId="0" fillId="0" borderId="0" xfId="0" applyFont="1"/>
    <xf numFmtId="43" fontId="16" fillId="0" borderId="0" xfId="0" applyNumberFormat="1" applyFont="1"/>
    <xf numFmtId="165" fontId="13" fillId="4" borderId="2" xfId="1" applyNumberFormat="1" applyFont="1" applyFill="1" applyBorder="1" applyAlignment="1">
      <alignment horizontal="right"/>
    </xf>
    <xf numFmtId="165" fontId="14" fillId="0" borderId="8" xfId="1" applyNumberFormat="1" applyFont="1" applyFill="1" applyBorder="1" applyAlignment="1">
      <alignment horizontal="right"/>
    </xf>
    <xf numFmtId="165" fontId="13" fillId="4" borderId="8" xfId="1" applyNumberFormat="1" applyFont="1" applyFill="1" applyBorder="1" applyAlignment="1">
      <alignment horizontal="right"/>
    </xf>
    <xf numFmtId="165" fontId="13" fillId="4" borderId="1" xfId="1" applyNumberFormat="1" applyFont="1" applyFill="1" applyBorder="1" applyAlignment="1">
      <alignment horizontal="right"/>
    </xf>
    <xf numFmtId="0" fontId="14" fillId="0" borderId="8" xfId="0" applyFont="1" applyFill="1" applyBorder="1"/>
    <xf numFmtId="3" fontId="14" fillId="3" borderId="23" xfId="0" applyNumberFormat="1" applyFont="1" applyFill="1" applyBorder="1" applyAlignment="1">
      <alignment horizontal="right" vertical="center"/>
    </xf>
    <xf numFmtId="3" fontId="14" fillId="3" borderId="24" xfId="0" applyNumberFormat="1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3" fontId="14" fillId="3" borderId="31" xfId="0" applyNumberFormat="1" applyFont="1" applyFill="1" applyBorder="1" applyAlignment="1">
      <alignment horizontal="righ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165" fontId="14" fillId="3" borderId="23" xfId="1" applyNumberFormat="1" applyFont="1" applyFill="1" applyBorder="1" applyAlignment="1">
      <alignment horizontal="center" vertical="center"/>
    </xf>
    <xf numFmtId="165" fontId="14" fillId="3" borderId="24" xfId="1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167" fontId="9" fillId="4" borderId="2" xfId="1" applyNumberFormat="1" applyFont="1" applyFill="1" applyBorder="1" applyAlignment="1">
      <alignment horizontal="center" vertical="center"/>
    </xf>
    <xf numFmtId="3" fontId="20" fillId="0" borderId="8" xfId="0" applyNumberFormat="1" applyFont="1" applyBorder="1"/>
    <xf numFmtId="0" fontId="20" fillId="0" borderId="8" xfId="0" applyFont="1" applyBorder="1"/>
    <xf numFmtId="3" fontId="14" fillId="3" borderId="29" xfId="0" applyNumberFormat="1" applyFont="1" applyFill="1" applyBorder="1" applyAlignment="1">
      <alignment horizontal="right" vertical="center"/>
    </xf>
    <xf numFmtId="3" fontId="14" fillId="3" borderId="27" xfId="0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vertical="center"/>
    </xf>
    <xf numFmtId="0" fontId="9" fillId="4" borderId="34" xfId="0" applyFont="1" applyFill="1" applyBorder="1" applyAlignment="1">
      <alignment horizontal="center" vertical="center"/>
    </xf>
    <xf numFmtId="0" fontId="20" fillId="4" borderId="16" xfId="0" applyFont="1" applyFill="1" applyBorder="1"/>
    <xf numFmtId="9" fontId="20" fillId="4" borderId="1" xfId="0" applyNumberFormat="1" applyFont="1" applyFill="1" applyBorder="1" applyAlignment="1">
      <alignment horizontal="center"/>
    </xf>
    <xf numFmtId="0" fontId="14" fillId="0" borderId="17" xfId="0" applyFont="1" applyFill="1" applyBorder="1" applyAlignment="1">
      <alignment vertical="center"/>
    </xf>
    <xf numFmtId="165" fontId="14" fillId="0" borderId="6" xfId="1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9" fontId="14" fillId="0" borderId="6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164" fontId="20" fillId="4" borderId="1" xfId="0" applyNumberFormat="1" applyFont="1" applyFill="1" applyBorder="1"/>
    <xf numFmtId="17" fontId="9" fillId="4" borderId="35" xfId="0" applyNumberFormat="1" applyFont="1" applyFill="1" applyBorder="1" applyAlignment="1">
      <alignment horizontal="center" vertical="center"/>
    </xf>
    <xf numFmtId="167" fontId="9" fillId="4" borderId="1" xfId="1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13" fillId="4" borderId="7" xfId="0" applyFont="1" applyFill="1" applyBorder="1"/>
    <xf numFmtId="0" fontId="13" fillId="4" borderId="6" xfId="0" applyFont="1" applyFill="1" applyBorder="1"/>
    <xf numFmtId="0" fontId="13" fillId="4" borderId="15" xfId="0" applyFont="1" applyFill="1" applyBorder="1"/>
    <xf numFmtId="0" fontId="13" fillId="4" borderId="8" xfId="0" applyFont="1" applyFill="1" applyBorder="1" applyAlignment="1">
      <alignment horizontal="center"/>
    </xf>
    <xf numFmtId="43" fontId="13" fillId="4" borderId="8" xfId="1" applyFont="1" applyFill="1" applyBorder="1" applyAlignment="1"/>
    <xf numFmtId="165" fontId="14" fillId="0" borderId="23" xfId="1" applyNumberFormat="1" applyFont="1" applyBorder="1" applyAlignment="1">
      <alignment horizontal="center"/>
    </xf>
    <xf numFmtId="165" fontId="14" fillId="0" borderId="23" xfId="1" applyNumberFormat="1" applyFont="1" applyBorder="1" applyAlignment="1"/>
    <xf numFmtId="43" fontId="26" fillId="0" borderId="0" xfId="0" applyNumberFormat="1" applyFont="1"/>
    <xf numFmtId="0" fontId="9" fillId="4" borderId="8" xfId="0" applyFont="1" applyFill="1" applyBorder="1"/>
    <xf numFmtId="165" fontId="13" fillId="4" borderId="8" xfId="1" applyNumberFormat="1" applyFont="1" applyFill="1" applyBorder="1" applyAlignment="1">
      <alignment horizontal="center"/>
    </xf>
    <xf numFmtId="165" fontId="13" fillId="4" borderId="8" xfId="1" applyNumberFormat="1" applyFont="1" applyFill="1" applyBorder="1" applyAlignment="1"/>
    <xf numFmtId="0" fontId="26" fillId="0" borderId="0" xfId="0" applyFont="1" applyFill="1"/>
    <xf numFmtId="165" fontId="14" fillId="0" borderId="23" xfId="1" applyNumberFormat="1" applyFont="1" applyFill="1" applyBorder="1" applyAlignment="1">
      <alignment horizontal="center"/>
    </xf>
    <xf numFmtId="165" fontId="14" fillId="0" borderId="23" xfId="1" applyNumberFormat="1" applyFont="1" applyFill="1" applyBorder="1" applyAlignment="1"/>
    <xf numFmtId="43" fontId="0" fillId="0" borderId="0" xfId="0" applyNumberFormat="1"/>
    <xf numFmtId="0" fontId="27" fillId="0" borderId="0" xfId="4" applyFont="1"/>
    <xf numFmtId="0" fontId="28" fillId="0" borderId="0" xfId="4" applyFont="1"/>
    <xf numFmtId="165" fontId="9" fillId="4" borderId="1" xfId="1" applyNumberFormat="1" applyFont="1" applyFill="1" applyBorder="1" applyAlignment="1">
      <alignment horizontal="right"/>
    </xf>
    <xf numFmtId="0" fontId="29" fillId="0" borderId="0" xfId="4" applyFont="1"/>
    <xf numFmtId="0" fontId="8" fillId="0" borderId="15" xfId="0" applyFont="1" applyFill="1" applyBorder="1"/>
    <xf numFmtId="164" fontId="8" fillId="0" borderId="15" xfId="0" applyNumberFormat="1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>
      <alignment horizontal="right" vertical="center"/>
    </xf>
    <xf numFmtId="164" fontId="8" fillId="0" borderId="1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0" fontId="8" fillId="0" borderId="8" xfId="0" applyNumberFormat="1" applyFont="1" applyFill="1" applyBorder="1" applyAlignment="1">
      <alignment horizontal="right" vertical="center"/>
    </xf>
    <xf numFmtId="10" fontId="30" fillId="4" borderId="1" xfId="2" applyNumberFormat="1" applyFont="1" applyFill="1" applyBorder="1"/>
    <xf numFmtId="164" fontId="9" fillId="4" borderId="1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164" fontId="9" fillId="4" borderId="2" xfId="0" applyNumberFormat="1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0" fontId="9" fillId="4" borderId="2" xfId="0" applyNumberFormat="1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</cellXfs>
  <cellStyles count="17">
    <cellStyle name="20% - Accent1" xfId="3" builtinId="30"/>
    <cellStyle name="Comma" xfId="1" builtinId="3"/>
    <cellStyle name="Comma 14" xfId="11" xr:uid="{7A6F09E9-E8AE-4E56-BF3C-BD860D96F682}"/>
    <cellStyle name="Comma 2" xfId="6" xr:uid="{4FB66773-E50B-413D-ADCB-BFC0563BDC17}"/>
    <cellStyle name="Comma 2 2" xfId="12" xr:uid="{17FBA5D3-0C80-4C3A-B7FB-CED4FA79B8A8}"/>
    <cellStyle name="Comma 2 2 3" xfId="13" xr:uid="{47065279-E92C-4F6B-BFDD-378F00BA56EA}"/>
    <cellStyle name="Comma 3" xfId="7" xr:uid="{7396A854-34B2-4B1C-8F53-9D9719AD9BC0}"/>
    <cellStyle name="Comma 3 2" xfId="8" xr:uid="{D701A27E-95AA-4896-91E3-96EEDA3FE2CD}"/>
    <cellStyle name="Comma 4" xfId="15" xr:uid="{F9B2E2DF-AFD2-435E-9CD1-F1234D00040F}"/>
    <cellStyle name="Comma 5" xfId="5" xr:uid="{00000000-0005-0000-0000-000031000000}"/>
    <cellStyle name="Hyperlink" xfId="4" builtinId="8"/>
    <cellStyle name="Normal" xfId="0" builtinId="0"/>
    <cellStyle name="Normal 10 2 2" xfId="9" xr:uid="{9B5AC464-81DF-43CD-A952-24884EC136D7}"/>
    <cellStyle name="Normal 2 2" xfId="14" xr:uid="{32099A25-04CA-483B-B403-108A5FB10E0C}"/>
    <cellStyle name="Normal 2 2 2" xfId="10" xr:uid="{E6ACCAF2-8854-4A19-A585-884B756C6779}"/>
    <cellStyle name="Normal 3" xfId="16" xr:uid="{74F4ACA7-7CAC-4A81-B3D2-8E46A4AC83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sheetPr codeName="Sheet1"/>
  <dimension ref="A1:A11"/>
  <sheetViews>
    <sheetView showGridLines="0" workbookViewId="0">
      <pane ySplit="1" topLeftCell="A2" activePane="bottomLeft" state="frozen"/>
      <selection pane="bottomLeft" activeCell="A15" sqref="A15"/>
    </sheetView>
  </sheetViews>
  <sheetFormatPr defaultRowHeight="15" x14ac:dyDescent="0.25"/>
  <cols>
    <col min="1" max="1" width="86.28515625" customWidth="1"/>
  </cols>
  <sheetData>
    <row r="1" spans="1:1" ht="18.75" x14ac:dyDescent="0.3">
      <c r="A1" s="5" t="s">
        <v>57</v>
      </c>
    </row>
    <row r="2" spans="1:1" ht="18" x14ac:dyDescent="0.25">
      <c r="A2" s="6" t="s">
        <v>120</v>
      </c>
    </row>
    <row r="3" spans="1:1" ht="18" x14ac:dyDescent="0.25">
      <c r="A3" s="6" t="s">
        <v>108</v>
      </c>
    </row>
    <row r="4" spans="1:1" ht="18" x14ac:dyDescent="0.25">
      <c r="A4" s="6" t="s">
        <v>118</v>
      </c>
    </row>
    <row r="5" spans="1:1" ht="18" x14ac:dyDescent="0.25">
      <c r="A5" s="6" t="s">
        <v>110</v>
      </c>
    </row>
    <row r="6" spans="1:1" ht="18" x14ac:dyDescent="0.25">
      <c r="A6" s="6" t="s">
        <v>109</v>
      </c>
    </row>
    <row r="7" spans="1:1" ht="18" x14ac:dyDescent="0.25">
      <c r="A7" s="6" t="s">
        <v>124</v>
      </c>
    </row>
    <row r="8" spans="1:1" ht="18.75" x14ac:dyDescent="0.3">
      <c r="A8" s="3"/>
    </row>
    <row r="9" spans="1:1" ht="18.75" x14ac:dyDescent="0.3">
      <c r="A9" s="3"/>
    </row>
    <row r="10" spans="1:1" ht="18.75" x14ac:dyDescent="0.3">
      <c r="A10" s="4"/>
    </row>
    <row r="11" spans="1:1" x14ac:dyDescent="0.25">
      <c r="A11" s="2"/>
    </row>
  </sheetData>
  <hyperlinks>
    <hyperlink ref="A3" location="'Table 2'!A1" display="Table 2: August 2024 Gross Collections by Sector, K ’Million" xr:uid="{6998D469-83C9-407E-A840-7117FABEF9E1}"/>
    <hyperlink ref="A4" location="'Table 3'!A1" display="Table 3: Taxpayer population, August 2024" xr:uid="{BE42A016-83D6-4FCC-9AE3-5E4C7E3B44CD}"/>
    <hyperlink ref="A5" location="'Table 4'!A1" display="Table 4: August 2024 Return Filing Compliance Rates" xr:uid="{2485BDD2-76CF-4734-9CEA-ED00CE5A2F36}"/>
    <hyperlink ref="A6" location="'Table 5 '!A1" display="Table 5: August 2024 payment compliance rates by value (K’ million)" xr:uid="{468AD64B-D7F1-481A-A932-452857C3504E}"/>
    <hyperlink ref="A2" location="'Table 1'!A1" display="Table 1: Actual Revenue Collection against Parliament Target, August 2024 (K’ Million)" xr:uid="{60289CFD-A888-44A3-A38F-9BBABE85A308}"/>
    <hyperlink ref="A7" location="'Table 6'!A1" display="Table 6: Tax Refunds Payments by sector K'million, February 2025" xr:uid="{06FA0DF0-31EC-469E-BA37-1F6FC33FD50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 codeName="Sheet2">
    <tabColor theme="4"/>
  </sheetPr>
  <dimension ref="B2:I41"/>
  <sheetViews>
    <sheetView showGridLines="0" tabSelected="1" zoomScale="80" zoomScaleNormal="80" workbookViewId="0">
      <selection activeCell="D14" sqref="D14"/>
    </sheetView>
  </sheetViews>
  <sheetFormatPr defaultRowHeight="15" x14ac:dyDescent="0.25"/>
  <cols>
    <col min="2" max="2" width="38.5703125" bestFit="1" customWidth="1"/>
    <col min="3" max="6" width="13.42578125" customWidth="1"/>
    <col min="7" max="7" width="13.42578125" style="89" customWidth="1"/>
    <col min="8" max="8" width="13.42578125" style="78" customWidth="1"/>
    <col min="9" max="10" width="13.42578125" customWidth="1"/>
    <col min="11" max="11" width="34.140625" customWidth="1"/>
    <col min="12" max="12" width="13.5703125" customWidth="1"/>
    <col min="13" max="14" width="13.140625" customWidth="1"/>
    <col min="15" max="15" width="13.42578125" customWidth="1"/>
    <col min="16" max="16" width="12.28515625" customWidth="1"/>
    <col min="17" max="17" width="13.7109375" customWidth="1"/>
  </cols>
  <sheetData>
    <row r="2" spans="2:9" ht="19.5" thickBot="1" x14ac:dyDescent="0.3">
      <c r="B2" s="7" t="s">
        <v>120</v>
      </c>
    </row>
    <row r="3" spans="2:9" ht="16.5" thickBot="1" x14ac:dyDescent="0.3">
      <c r="B3" s="8"/>
      <c r="C3" s="9" t="s">
        <v>75</v>
      </c>
      <c r="D3" s="9" t="s">
        <v>15</v>
      </c>
      <c r="E3" s="10" t="s">
        <v>16</v>
      </c>
      <c r="F3" s="11" t="s">
        <v>17</v>
      </c>
      <c r="G3" s="12" t="s">
        <v>18</v>
      </c>
      <c r="H3" s="79" t="s">
        <v>76</v>
      </c>
    </row>
    <row r="4" spans="2:9" ht="16.5" thickTop="1" x14ac:dyDescent="0.25">
      <c r="B4" s="9" t="s">
        <v>84</v>
      </c>
      <c r="C4" s="13">
        <v>7940.8</v>
      </c>
      <c r="D4" s="13">
        <v>1998.2</v>
      </c>
      <c r="E4" s="14">
        <v>5942.6</v>
      </c>
      <c r="F4" s="15">
        <v>5766</v>
      </c>
      <c r="G4" s="16">
        <v>176.6</v>
      </c>
      <c r="H4" s="85">
        <v>3.1E-2</v>
      </c>
      <c r="I4" s="49"/>
    </row>
    <row r="5" spans="2:9" ht="15.75" x14ac:dyDescent="0.25">
      <c r="B5" s="21" t="s">
        <v>85</v>
      </c>
      <c r="C5" s="17">
        <v>5244.3</v>
      </c>
      <c r="D5" s="17">
        <v>5.4</v>
      </c>
      <c r="E5" s="18">
        <v>5238.8999999999996</v>
      </c>
      <c r="F5" s="19">
        <v>4187.3</v>
      </c>
      <c r="G5" s="20">
        <v>1051.5999999999999</v>
      </c>
      <c r="H5" s="86">
        <v>0.251</v>
      </c>
      <c r="I5" s="48"/>
    </row>
    <row r="6" spans="2:9" ht="15.75" x14ac:dyDescent="0.25">
      <c r="B6" s="23" t="s">
        <v>86</v>
      </c>
      <c r="C6" s="24">
        <v>400.5</v>
      </c>
      <c r="D6" s="24">
        <v>3.2</v>
      </c>
      <c r="E6" s="25">
        <v>397.3</v>
      </c>
      <c r="F6" s="26">
        <v>10</v>
      </c>
      <c r="G6" s="27">
        <v>387.3</v>
      </c>
      <c r="H6" s="87">
        <v>38.731999999999999</v>
      </c>
      <c r="I6" s="48"/>
    </row>
    <row r="7" spans="2:9" ht="15.75" x14ac:dyDescent="0.25">
      <c r="B7" s="23" t="s">
        <v>87</v>
      </c>
      <c r="C7" s="24">
        <v>141.1</v>
      </c>
      <c r="D7" s="24" t="s">
        <v>19</v>
      </c>
      <c r="E7" s="25">
        <v>141.1</v>
      </c>
      <c r="F7" s="26">
        <v>5</v>
      </c>
      <c r="G7" s="27">
        <v>136.1</v>
      </c>
      <c r="H7" s="87">
        <v>27.23</v>
      </c>
      <c r="I7" s="48"/>
    </row>
    <row r="8" spans="2:9" ht="15.75" x14ac:dyDescent="0.25">
      <c r="B8" s="23" t="s">
        <v>88</v>
      </c>
      <c r="C8" s="24">
        <v>259.39999999999998</v>
      </c>
      <c r="D8" s="24">
        <v>3.2</v>
      </c>
      <c r="E8" s="25">
        <v>256.2</v>
      </c>
      <c r="F8" s="26">
        <v>5</v>
      </c>
      <c r="G8" s="27">
        <v>251.2</v>
      </c>
      <c r="H8" s="87">
        <v>50.234000000000002</v>
      </c>
      <c r="I8" s="48"/>
    </row>
    <row r="9" spans="2:9" ht="15.75" x14ac:dyDescent="0.25">
      <c r="B9" s="23" t="s">
        <v>89</v>
      </c>
      <c r="C9" s="24">
        <v>2212.5</v>
      </c>
      <c r="D9" s="24">
        <v>2.2000000000000002</v>
      </c>
      <c r="E9" s="25">
        <v>2210.3000000000002</v>
      </c>
      <c r="F9" s="26">
        <v>2043</v>
      </c>
      <c r="G9" s="27">
        <v>167.3</v>
      </c>
      <c r="H9" s="87">
        <v>8.2000000000000003E-2</v>
      </c>
      <c r="I9" s="48"/>
    </row>
    <row r="10" spans="2:9" ht="15.75" x14ac:dyDescent="0.25">
      <c r="B10" s="23" t="s">
        <v>90</v>
      </c>
      <c r="C10" s="24">
        <v>1425.1</v>
      </c>
      <c r="D10" s="24"/>
      <c r="E10" s="25">
        <v>1425.1</v>
      </c>
      <c r="F10" s="26">
        <v>972.2</v>
      </c>
      <c r="G10" s="27">
        <v>452.9</v>
      </c>
      <c r="H10" s="87">
        <v>0.46600000000000003</v>
      </c>
      <c r="I10" s="48"/>
    </row>
    <row r="11" spans="2:9" ht="15.75" x14ac:dyDescent="0.25">
      <c r="B11" s="23" t="s">
        <v>125</v>
      </c>
      <c r="C11" s="24">
        <v>89.6</v>
      </c>
      <c r="D11" s="24" t="s">
        <v>19</v>
      </c>
      <c r="E11" s="25">
        <v>89.6</v>
      </c>
      <c r="F11" s="26">
        <v>53.4</v>
      </c>
      <c r="G11" s="27">
        <v>36.200000000000003</v>
      </c>
      <c r="H11" s="87">
        <v>0.67900000000000005</v>
      </c>
      <c r="I11" s="48"/>
    </row>
    <row r="12" spans="2:9" ht="15.75" x14ac:dyDescent="0.25">
      <c r="B12" s="23" t="s">
        <v>126</v>
      </c>
      <c r="C12" s="24">
        <v>1086</v>
      </c>
      <c r="D12" s="24" t="s">
        <v>19</v>
      </c>
      <c r="E12" s="25">
        <v>1086</v>
      </c>
      <c r="F12" s="26">
        <v>1085.0999999999999</v>
      </c>
      <c r="G12" s="27">
        <v>1</v>
      </c>
      <c r="H12" s="87">
        <v>1E-3</v>
      </c>
    </row>
    <row r="13" spans="2:9" ht="15.75" x14ac:dyDescent="0.25">
      <c r="B13" s="23" t="s">
        <v>127</v>
      </c>
      <c r="C13" s="24">
        <v>30.5</v>
      </c>
      <c r="D13" s="24" t="s">
        <v>19</v>
      </c>
      <c r="E13" s="25">
        <v>30.5</v>
      </c>
      <c r="F13" s="26">
        <v>23.7</v>
      </c>
      <c r="G13" s="27">
        <v>6.9</v>
      </c>
      <c r="H13" s="87">
        <v>0.29099999999999998</v>
      </c>
      <c r="I13" s="1"/>
    </row>
    <row r="14" spans="2:9" ht="15.75" x14ac:dyDescent="0.25">
      <c r="B14" s="21" t="s">
        <v>77</v>
      </c>
      <c r="C14" s="17">
        <v>2696.4</v>
      </c>
      <c r="D14" s="17">
        <v>1992.8</v>
      </c>
      <c r="E14" s="18">
        <v>703.7</v>
      </c>
      <c r="F14" s="19">
        <v>1578.6</v>
      </c>
      <c r="G14" s="20">
        <v>-875</v>
      </c>
      <c r="H14" s="86">
        <v>-0.55400000000000005</v>
      </c>
      <c r="I14" s="51"/>
    </row>
    <row r="15" spans="2:9" ht="15.75" x14ac:dyDescent="0.25">
      <c r="B15" s="23" t="s">
        <v>91</v>
      </c>
      <c r="C15" s="24">
        <v>306.60000000000002</v>
      </c>
      <c r="D15" s="24" t="s">
        <v>19</v>
      </c>
      <c r="E15" s="25">
        <v>306.60000000000002</v>
      </c>
      <c r="F15" s="26">
        <v>379.7</v>
      </c>
      <c r="G15" s="27">
        <v>-73.099999999999994</v>
      </c>
      <c r="H15" s="87">
        <v>-0.192</v>
      </c>
      <c r="I15" s="52"/>
    </row>
    <row r="16" spans="2:9" ht="15.75" x14ac:dyDescent="0.25">
      <c r="B16" s="23" t="s">
        <v>92</v>
      </c>
      <c r="C16" s="24">
        <v>4.4000000000000004</v>
      </c>
      <c r="D16" s="24" t="s">
        <v>19</v>
      </c>
      <c r="E16" s="25">
        <v>4.4000000000000004</v>
      </c>
      <c r="F16" s="26">
        <v>4.5999999999999996</v>
      </c>
      <c r="G16" s="27">
        <v>-0.3</v>
      </c>
      <c r="H16" s="87">
        <v>-5.7000000000000002E-2</v>
      </c>
      <c r="I16" s="1"/>
    </row>
    <row r="17" spans="2:9" ht="15.75" x14ac:dyDescent="0.25">
      <c r="B17" s="23" t="s">
        <v>93</v>
      </c>
      <c r="C17" s="24">
        <v>24.1</v>
      </c>
      <c r="D17" s="24" t="s">
        <v>19</v>
      </c>
      <c r="E17" s="25">
        <v>24.1</v>
      </c>
      <c r="F17" s="26">
        <v>45.2</v>
      </c>
      <c r="G17" s="27">
        <v>-21</v>
      </c>
      <c r="H17" s="87">
        <v>-0.46600000000000003</v>
      </c>
      <c r="I17" s="51"/>
    </row>
    <row r="18" spans="2:9" ht="15.75" x14ac:dyDescent="0.25">
      <c r="B18" s="23" t="s">
        <v>94</v>
      </c>
      <c r="C18" s="24" t="s">
        <v>19</v>
      </c>
      <c r="D18" s="24" t="s">
        <v>19</v>
      </c>
      <c r="E18" s="25" t="s">
        <v>19</v>
      </c>
      <c r="F18" s="26">
        <v>0.3</v>
      </c>
      <c r="G18" s="27">
        <v>-0.3</v>
      </c>
      <c r="H18" s="87">
        <v>-1</v>
      </c>
      <c r="I18" s="51"/>
    </row>
    <row r="19" spans="2:9" ht="15.75" x14ac:dyDescent="0.25">
      <c r="B19" s="23" t="s">
        <v>95</v>
      </c>
      <c r="C19" s="24">
        <v>68.900000000000006</v>
      </c>
      <c r="D19" s="24" t="s">
        <v>19</v>
      </c>
      <c r="E19" s="25">
        <v>68.900000000000006</v>
      </c>
      <c r="F19" s="26">
        <v>62</v>
      </c>
      <c r="G19" s="27">
        <v>6.9</v>
      </c>
      <c r="H19" s="87">
        <v>0.111</v>
      </c>
      <c r="I19" s="53"/>
    </row>
    <row r="20" spans="2:9" ht="15.75" x14ac:dyDescent="0.25">
      <c r="B20" s="23" t="s">
        <v>96</v>
      </c>
      <c r="C20" s="24">
        <v>4</v>
      </c>
      <c r="D20" s="24" t="s">
        <v>19</v>
      </c>
      <c r="E20" s="25">
        <v>4</v>
      </c>
      <c r="F20" s="26">
        <v>4</v>
      </c>
      <c r="G20" s="27">
        <v>0</v>
      </c>
      <c r="H20" s="87">
        <v>-8.9999999999999993E-3</v>
      </c>
      <c r="I20" s="52"/>
    </row>
    <row r="21" spans="2:9" ht="15.75" x14ac:dyDescent="0.25">
      <c r="B21" s="23" t="s">
        <v>97</v>
      </c>
      <c r="C21" s="24">
        <v>2263</v>
      </c>
      <c r="D21" s="24">
        <v>1992.8</v>
      </c>
      <c r="E21" s="25">
        <v>270.2</v>
      </c>
      <c r="F21" s="26">
        <v>1063.7</v>
      </c>
      <c r="G21" s="27">
        <v>-793.5</v>
      </c>
      <c r="H21" s="87">
        <v>-0.746</v>
      </c>
      <c r="I21" s="51"/>
    </row>
    <row r="22" spans="2:9" ht="15.75" x14ac:dyDescent="0.25">
      <c r="B22" s="146" t="s">
        <v>128</v>
      </c>
      <c r="C22" s="147">
        <v>25.6</v>
      </c>
      <c r="D22" s="147" t="s">
        <v>19</v>
      </c>
      <c r="E22" s="148">
        <v>25.6</v>
      </c>
      <c r="F22" s="149">
        <v>19.100000000000001</v>
      </c>
      <c r="G22" s="150">
        <v>6.4</v>
      </c>
      <c r="H22" s="151">
        <v>0.33600000000000002</v>
      </c>
      <c r="I22" s="52"/>
    </row>
    <row r="23" spans="2:9" ht="15.75" x14ac:dyDescent="0.25">
      <c r="B23" s="21" t="s">
        <v>78</v>
      </c>
      <c r="C23" s="17">
        <v>3859.8</v>
      </c>
      <c r="D23" s="17">
        <v>1.8</v>
      </c>
      <c r="E23" s="18">
        <v>3857.9</v>
      </c>
      <c r="F23" s="19">
        <v>3978.7</v>
      </c>
      <c r="G23" s="20">
        <v>-120.8</v>
      </c>
      <c r="H23" s="86">
        <v>-0.03</v>
      </c>
      <c r="I23" s="52"/>
    </row>
    <row r="24" spans="2:9" ht="15.75" x14ac:dyDescent="0.25">
      <c r="B24" s="23" t="s">
        <v>98</v>
      </c>
      <c r="C24" s="24">
        <v>2627</v>
      </c>
      <c r="D24" s="24">
        <v>1.8</v>
      </c>
      <c r="E24" s="25">
        <v>2625.2</v>
      </c>
      <c r="F24" s="26">
        <v>2694</v>
      </c>
      <c r="G24" s="27">
        <v>-68.8</v>
      </c>
      <c r="H24" s="87">
        <v>-2.5999999999999999E-2</v>
      </c>
    </row>
    <row r="25" spans="2:9" ht="15.75" x14ac:dyDescent="0.25">
      <c r="B25" s="23" t="s">
        <v>99</v>
      </c>
      <c r="C25" s="24">
        <v>799.8</v>
      </c>
      <c r="D25" s="24"/>
      <c r="E25" s="25">
        <v>799.8</v>
      </c>
      <c r="F25" s="26">
        <v>777.5</v>
      </c>
      <c r="G25" s="27">
        <v>22.3</v>
      </c>
      <c r="H25" s="87">
        <v>2.9000000000000001E-2</v>
      </c>
    </row>
    <row r="26" spans="2:9" ht="15.75" x14ac:dyDescent="0.25">
      <c r="B26" s="23" t="s">
        <v>100</v>
      </c>
      <c r="C26" s="81">
        <v>22.7</v>
      </c>
      <c r="D26" s="24" t="s">
        <v>19</v>
      </c>
      <c r="E26" s="25">
        <v>22.7</v>
      </c>
      <c r="F26" s="82">
        <v>24.3</v>
      </c>
      <c r="G26" s="27">
        <v>-1.6</v>
      </c>
      <c r="H26" s="88">
        <v>-6.6000000000000003E-2</v>
      </c>
    </row>
    <row r="27" spans="2:9" ht="15.75" x14ac:dyDescent="0.25">
      <c r="B27" s="23" t="s">
        <v>101</v>
      </c>
      <c r="C27" s="24" t="s">
        <v>19</v>
      </c>
      <c r="D27" s="24" t="s">
        <v>19</v>
      </c>
      <c r="E27" s="25" t="s">
        <v>19</v>
      </c>
      <c r="F27" s="26" t="s">
        <v>19</v>
      </c>
      <c r="G27" s="27" t="s">
        <v>19</v>
      </c>
      <c r="H27" s="87" t="s">
        <v>19</v>
      </c>
    </row>
    <row r="28" spans="2:9" ht="15.75" x14ac:dyDescent="0.25">
      <c r="B28" s="23" t="s">
        <v>102</v>
      </c>
      <c r="C28" s="24">
        <v>6.3</v>
      </c>
      <c r="D28" s="24" t="s">
        <v>19</v>
      </c>
      <c r="E28" s="25">
        <v>6.3</v>
      </c>
      <c r="F28" s="26">
        <v>8.6999999999999993</v>
      </c>
      <c r="G28" s="27">
        <v>-2.5</v>
      </c>
      <c r="H28" s="87">
        <v>-0.28100000000000003</v>
      </c>
      <c r="I28" s="53"/>
    </row>
    <row r="29" spans="2:9" ht="15.75" x14ac:dyDescent="0.25">
      <c r="B29" s="23" t="s">
        <v>103</v>
      </c>
      <c r="C29" s="24">
        <v>16.399999999999999</v>
      </c>
      <c r="D29" s="24" t="s">
        <v>19</v>
      </c>
      <c r="E29" s="25">
        <v>16.399999999999999</v>
      </c>
      <c r="F29" s="26">
        <v>15.6</v>
      </c>
      <c r="G29" s="27">
        <v>0.9</v>
      </c>
      <c r="H29" s="87">
        <v>5.5E-2</v>
      </c>
      <c r="I29" s="52"/>
    </row>
    <row r="30" spans="2:9" ht="15.75" x14ac:dyDescent="0.25">
      <c r="B30" s="23" t="s">
        <v>104</v>
      </c>
      <c r="C30" s="24">
        <v>233.4</v>
      </c>
      <c r="D30" s="24" t="s">
        <v>19</v>
      </c>
      <c r="E30" s="25">
        <v>233.4</v>
      </c>
      <c r="F30" s="26">
        <v>305.10000000000002</v>
      </c>
      <c r="G30" s="27">
        <v>-71.7</v>
      </c>
      <c r="H30" s="87">
        <v>-0.23499999999999999</v>
      </c>
      <c r="I30" s="51"/>
    </row>
    <row r="31" spans="2:9" ht="15.75" x14ac:dyDescent="0.25">
      <c r="B31" s="23" t="s">
        <v>105</v>
      </c>
      <c r="C31" s="24">
        <v>149.4</v>
      </c>
      <c r="D31" s="24" t="s">
        <v>19</v>
      </c>
      <c r="E31" s="25">
        <v>149.4</v>
      </c>
      <c r="F31" s="26">
        <v>153.80000000000001</v>
      </c>
      <c r="G31" s="27">
        <v>-4.4000000000000004</v>
      </c>
      <c r="H31" s="87">
        <v>-2.9000000000000001E-2</v>
      </c>
      <c r="I31" s="48"/>
    </row>
    <row r="32" spans="2:9" ht="15.75" x14ac:dyDescent="0.25">
      <c r="B32" s="23" t="s">
        <v>106</v>
      </c>
      <c r="C32" s="24">
        <v>15</v>
      </c>
      <c r="D32" s="24" t="s">
        <v>19</v>
      </c>
      <c r="E32" s="25">
        <v>15</v>
      </c>
      <c r="F32" s="26">
        <v>10.9</v>
      </c>
      <c r="G32" s="27">
        <v>4.0999999999999996</v>
      </c>
      <c r="H32" s="87">
        <v>0.373</v>
      </c>
      <c r="I32" s="50"/>
    </row>
    <row r="33" spans="2:9" ht="16.5" thickBot="1" x14ac:dyDescent="0.3">
      <c r="B33" s="146" t="s">
        <v>107</v>
      </c>
      <c r="C33" s="147">
        <v>12.5</v>
      </c>
      <c r="D33" s="147" t="s">
        <v>19</v>
      </c>
      <c r="E33" s="148">
        <v>12.5</v>
      </c>
      <c r="F33" s="149">
        <v>13.1</v>
      </c>
      <c r="G33" s="150">
        <v>-0.6</v>
      </c>
      <c r="H33" s="152">
        <v>-4.7E-2</v>
      </c>
      <c r="I33" s="48"/>
    </row>
    <row r="34" spans="2:9" ht="15.75" x14ac:dyDescent="0.25">
      <c r="B34" s="9" t="s">
        <v>79</v>
      </c>
      <c r="C34" s="155">
        <v>11800.5</v>
      </c>
      <c r="D34" s="155">
        <v>2000</v>
      </c>
      <c r="E34" s="156">
        <v>9800.5</v>
      </c>
      <c r="F34" s="157">
        <v>9744.7000000000007</v>
      </c>
      <c r="G34" s="158">
        <v>55.9</v>
      </c>
      <c r="H34" s="159">
        <v>6.0000000000000001E-3</v>
      </c>
      <c r="I34" s="48"/>
    </row>
    <row r="35" spans="2:9" ht="16.5" thickBot="1" x14ac:dyDescent="0.3">
      <c r="B35" s="22" t="s">
        <v>80</v>
      </c>
      <c r="C35" s="17">
        <v>11753.5</v>
      </c>
      <c r="D35" s="17">
        <v>2000</v>
      </c>
      <c r="E35" s="18">
        <v>9753.5</v>
      </c>
      <c r="F35" s="19">
        <v>9703.9</v>
      </c>
      <c r="G35" s="20">
        <v>49.6</v>
      </c>
      <c r="H35" s="84">
        <v>5.0000000000000001E-3</v>
      </c>
      <c r="I35" s="50"/>
    </row>
    <row r="36" spans="2:9" ht="16.5" thickBot="1" x14ac:dyDescent="0.3">
      <c r="B36" s="22" t="s">
        <v>81</v>
      </c>
      <c r="C36" s="154">
        <v>47</v>
      </c>
      <c r="D36" s="154" t="s">
        <v>129</v>
      </c>
      <c r="E36" s="154">
        <v>47</v>
      </c>
      <c r="F36" s="154">
        <v>40.799999999999997</v>
      </c>
      <c r="G36" s="154">
        <v>6.2</v>
      </c>
      <c r="H36" s="153">
        <v>0.153</v>
      </c>
    </row>
    <row r="38" spans="2:9" x14ac:dyDescent="0.25">
      <c r="B38" s="1"/>
    </row>
    <row r="39" spans="2:9" ht="15.75" x14ac:dyDescent="0.25">
      <c r="B39" s="28"/>
    </row>
    <row r="41" spans="2:9" x14ac:dyDescent="0.25">
      <c r="B41" s="143" t="s">
        <v>66</v>
      </c>
    </row>
  </sheetData>
  <hyperlinks>
    <hyperlink ref="B41" location="Contents!A1" display="Back to Table of Contents" xr:uid="{3F884705-E447-446C-9E76-1C9F1A413C3E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8F88-5858-495E-B47F-5465ABECEE6C}">
  <sheetPr>
    <tabColor theme="0" tint="-0.34998626667073579"/>
  </sheetPr>
  <dimension ref="A2:E33"/>
  <sheetViews>
    <sheetView showGridLines="0" zoomScale="70" zoomScaleNormal="70" workbookViewId="0">
      <selection activeCell="I12" sqref="I12"/>
    </sheetView>
  </sheetViews>
  <sheetFormatPr defaultRowHeight="15" x14ac:dyDescent="0.25"/>
  <cols>
    <col min="2" max="2" width="57.5703125" style="37" customWidth="1"/>
    <col min="3" max="3" width="20.28515625" style="37" customWidth="1"/>
    <col min="4" max="4" width="29.28515625" style="37" customWidth="1"/>
    <col min="5" max="5" width="27" style="37" customWidth="1"/>
    <col min="6" max="6" width="25.7109375" customWidth="1"/>
  </cols>
  <sheetData>
    <row r="2" spans="1:5" ht="19.5" thickBot="1" x14ac:dyDescent="0.35">
      <c r="B2" s="41" t="s">
        <v>108</v>
      </c>
    </row>
    <row r="3" spans="1:5" ht="16.149999999999999" customHeight="1" thickBot="1" x14ac:dyDescent="0.3">
      <c r="A3" s="42"/>
      <c r="B3" s="39" t="s">
        <v>64</v>
      </c>
      <c r="C3" s="39" t="s">
        <v>38</v>
      </c>
      <c r="D3" s="39" t="s">
        <v>39</v>
      </c>
      <c r="E3" s="39" t="s">
        <v>40</v>
      </c>
    </row>
    <row r="4" spans="1:5" ht="31.15" customHeight="1" x14ac:dyDescent="0.25">
      <c r="A4" s="42"/>
      <c r="B4" s="43" t="s">
        <v>61</v>
      </c>
      <c r="C4" s="91"/>
      <c r="D4" s="91"/>
      <c r="E4" s="91"/>
    </row>
    <row r="5" spans="1:5" ht="15.75" x14ac:dyDescent="0.25">
      <c r="A5" s="42"/>
      <c r="B5" s="44" t="s">
        <v>26</v>
      </c>
      <c r="C5" s="92">
        <v>109.19999999999999</v>
      </c>
      <c r="D5" s="92">
        <v>55</v>
      </c>
      <c r="E5" s="92">
        <f>SUM(C5:D5)</f>
        <v>164.2</v>
      </c>
    </row>
    <row r="6" spans="1:5" ht="15.75" x14ac:dyDescent="0.25">
      <c r="A6" s="42"/>
      <c r="B6" s="44" t="s">
        <v>65</v>
      </c>
      <c r="C6" s="92">
        <v>2427</v>
      </c>
      <c r="D6" s="92">
        <v>572.40000000000009</v>
      </c>
      <c r="E6" s="92">
        <f>SUM(C6:D6)</f>
        <v>2999.4</v>
      </c>
    </row>
    <row r="7" spans="1:5" ht="15.75" x14ac:dyDescent="0.25">
      <c r="A7" s="42"/>
      <c r="B7" s="40" t="s">
        <v>62</v>
      </c>
      <c r="C7" s="93"/>
      <c r="D7" s="93"/>
      <c r="E7" s="93"/>
    </row>
    <row r="8" spans="1:5" ht="15.75" x14ac:dyDescent="0.25">
      <c r="A8" s="42"/>
      <c r="B8" s="44" t="s">
        <v>22</v>
      </c>
      <c r="C8" s="92">
        <v>677.8</v>
      </c>
      <c r="D8" s="92">
        <v>609.19999999999993</v>
      </c>
      <c r="E8" s="92">
        <f t="shared" ref="E8:E11" si="0">SUM(C8:D8)</f>
        <v>1287</v>
      </c>
    </row>
    <row r="9" spans="1:5" ht="15.75" x14ac:dyDescent="0.25">
      <c r="A9" s="42"/>
      <c r="B9" s="44" t="s">
        <v>29</v>
      </c>
      <c r="C9" s="92">
        <v>75.199999999999989</v>
      </c>
      <c r="D9" s="92">
        <v>78.299999999999983</v>
      </c>
      <c r="E9" s="92">
        <f t="shared" si="0"/>
        <v>153.49999999999997</v>
      </c>
    </row>
    <row r="10" spans="1:5" ht="15.75" x14ac:dyDescent="0.25">
      <c r="A10" s="42"/>
      <c r="B10" s="44" t="s">
        <v>34</v>
      </c>
      <c r="C10" s="92">
        <v>3.8</v>
      </c>
      <c r="D10" s="92">
        <v>1.4</v>
      </c>
      <c r="E10" s="92">
        <f t="shared" si="0"/>
        <v>5.1999999999999993</v>
      </c>
    </row>
    <row r="11" spans="1:5" ht="15.75" x14ac:dyDescent="0.25">
      <c r="A11" s="42"/>
      <c r="B11" s="45" t="s">
        <v>27</v>
      </c>
      <c r="C11" s="92">
        <v>158.5</v>
      </c>
      <c r="D11" s="92">
        <v>116.79999999999998</v>
      </c>
      <c r="E11" s="92">
        <f t="shared" si="0"/>
        <v>275.29999999999995</v>
      </c>
    </row>
    <row r="12" spans="1:5" ht="23.45" customHeight="1" x14ac:dyDescent="0.25">
      <c r="A12" s="42"/>
      <c r="B12" s="40" t="s">
        <v>63</v>
      </c>
      <c r="C12" s="93"/>
      <c r="D12" s="93"/>
      <c r="E12" s="93"/>
    </row>
    <row r="13" spans="1:5" ht="15.75" x14ac:dyDescent="0.25">
      <c r="A13" s="42"/>
      <c r="B13" s="44" t="s">
        <v>20</v>
      </c>
      <c r="C13" s="92">
        <v>738.59999999999991</v>
      </c>
      <c r="D13" s="92">
        <v>1575.9</v>
      </c>
      <c r="E13" s="92">
        <f t="shared" ref="E13:E28" si="1">SUM(C13:D13)</f>
        <v>2314.5</v>
      </c>
    </row>
    <row r="14" spans="1:5" ht="15.75" x14ac:dyDescent="0.25">
      <c r="A14" s="42"/>
      <c r="B14" s="44" t="s">
        <v>21</v>
      </c>
      <c r="C14" s="92">
        <v>240.20000000000005</v>
      </c>
      <c r="D14" s="92">
        <v>121.39999999999999</v>
      </c>
      <c r="E14" s="92">
        <f t="shared" si="1"/>
        <v>361.6</v>
      </c>
    </row>
    <row r="15" spans="1:5" ht="15.75" x14ac:dyDescent="0.25">
      <c r="A15" s="42"/>
      <c r="B15" s="44" t="s">
        <v>25</v>
      </c>
      <c r="C15" s="92">
        <v>870.40000000000009</v>
      </c>
      <c r="D15" s="92">
        <v>11.2</v>
      </c>
      <c r="E15" s="92">
        <f t="shared" si="1"/>
        <v>881.60000000000014</v>
      </c>
    </row>
    <row r="16" spans="1:5" ht="15.75" x14ac:dyDescent="0.25">
      <c r="A16" s="42"/>
      <c r="B16" s="44" t="s">
        <v>41</v>
      </c>
      <c r="C16" s="92">
        <v>539.79999999999995</v>
      </c>
      <c r="D16" s="92">
        <v>1.9</v>
      </c>
      <c r="E16" s="92">
        <f t="shared" si="1"/>
        <v>541.69999999999993</v>
      </c>
    </row>
    <row r="17" spans="1:5" ht="15.75" x14ac:dyDescent="0.25">
      <c r="A17" s="42"/>
      <c r="B17" s="44" t="s">
        <v>28</v>
      </c>
      <c r="C17" s="92">
        <v>382.9</v>
      </c>
      <c r="D17" s="92">
        <v>149.80000000000001</v>
      </c>
      <c r="E17" s="92">
        <f t="shared" si="1"/>
        <v>532.70000000000005</v>
      </c>
    </row>
    <row r="18" spans="1:5" ht="15.75" x14ac:dyDescent="0.25">
      <c r="A18" s="42"/>
      <c r="B18" s="44" t="s">
        <v>23</v>
      </c>
      <c r="C18" s="92">
        <v>284.5</v>
      </c>
      <c r="D18" s="92">
        <v>65.5</v>
      </c>
      <c r="E18" s="92">
        <f t="shared" si="1"/>
        <v>350</v>
      </c>
    </row>
    <row r="19" spans="1:5" ht="15.75" x14ac:dyDescent="0.25">
      <c r="A19" s="42"/>
      <c r="B19" s="44" t="s">
        <v>33</v>
      </c>
      <c r="C19" s="92">
        <v>392.5</v>
      </c>
      <c r="D19" s="92">
        <v>14.600000000000001</v>
      </c>
      <c r="E19" s="92">
        <f t="shared" si="1"/>
        <v>407.1</v>
      </c>
    </row>
    <row r="20" spans="1:5" ht="15.75" x14ac:dyDescent="0.25">
      <c r="A20" s="42"/>
      <c r="B20" s="44" t="s">
        <v>24</v>
      </c>
      <c r="C20" s="92">
        <v>390.79999999999995</v>
      </c>
      <c r="D20" s="92">
        <v>102.30000000000001</v>
      </c>
      <c r="E20" s="92">
        <f t="shared" si="1"/>
        <v>493.09999999999997</v>
      </c>
    </row>
    <row r="21" spans="1:5" ht="15.75" x14ac:dyDescent="0.25">
      <c r="A21" s="42"/>
      <c r="B21" s="44" t="s">
        <v>31</v>
      </c>
      <c r="C21" s="92">
        <v>278.19999999999993</v>
      </c>
      <c r="D21" s="92">
        <v>0.90000000000000013</v>
      </c>
      <c r="E21" s="92">
        <f t="shared" si="1"/>
        <v>279.09999999999991</v>
      </c>
    </row>
    <row r="22" spans="1:5" ht="15.75" x14ac:dyDescent="0.25">
      <c r="A22" s="42"/>
      <c r="B22" s="45" t="s">
        <v>32</v>
      </c>
      <c r="C22" s="92">
        <v>75.8</v>
      </c>
      <c r="D22" s="92">
        <v>8</v>
      </c>
      <c r="E22" s="92">
        <f t="shared" si="1"/>
        <v>83.8</v>
      </c>
    </row>
    <row r="23" spans="1:5" ht="15.75" x14ac:dyDescent="0.25">
      <c r="A23" s="42"/>
      <c r="B23" s="45" t="s">
        <v>42</v>
      </c>
      <c r="C23" s="92">
        <v>76.699999999999989</v>
      </c>
      <c r="D23" s="92">
        <v>2.9999999999999996</v>
      </c>
      <c r="E23" s="92">
        <f t="shared" si="1"/>
        <v>79.699999999999989</v>
      </c>
    </row>
    <row r="24" spans="1:5" ht="15.75" x14ac:dyDescent="0.25">
      <c r="A24" s="42"/>
      <c r="B24" s="45" t="s">
        <v>35</v>
      </c>
      <c r="C24" s="92">
        <v>55.5</v>
      </c>
      <c r="D24" s="92">
        <v>1.6</v>
      </c>
      <c r="E24" s="92">
        <f t="shared" si="1"/>
        <v>57.1</v>
      </c>
    </row>
    <row r="25" spans="1:5" ht="15.75" x14ac:dyDescent="0.25">
      <c r="A25" s="42"/>
      <c r="B25" s="95" t="s">
        <v>30</v>
      </c>
      <c r="C25" s="92">
        <v>70.099999999999994</v>
      </c>
      <c r="D25" s="92">
        <v>3.8000000000000003</v>
      </c>
      <c r="E25" s="92">
        <f t="shared" si="1"/>
        <v>73.899999999999991</v>
      </c>
    </row>
    <row r="26" spans="1:5" ht="15.75" x14ac:dyDescent="0.25">
      <c r="A26" s="42"/>
      <c r="B26" s="44" t="s">
        <v>43</v>
      </c>
      <c r="C26" s="92">
        <v>6</v>
      </c>
      <c r="D26" s="92">
        <v>4.3</v>
      </c>
      <c r="E26" s="92">
        <f t="shared" si="1"/>
        <v>10.3</v>
      </c>
    </row>
    <row r="27" spans="1:5" ht="15.75" x14ac:dyDescent="0.25">
      <c r="A27" s="42"/>
      <c r="B27" s="45" t="s">
        <v>44</v>
      </c>
      <c r="C27" s="92">
        <v>0</v>
      </c>
      <c r="D27" s="92">
        <v>0.1</v>
      </c>
      <c r="E27" s="92">
        <f t="shared" si="1"/>
        <v>0.1</v>
      </c>
    </row>
    <row r="28" spans="1:5" ht="16.5" thickBot="1" x14ac:dyDescent="0.3">
      <c r="A28" s="42"/>
      <c r="B28" s="44" t="s">
        <v>74</v>
      </c>
      <c r="C28" s="92">
        <v>87.1</v>
      </c>
      <c r="D28" s="92">
        <v>362.3</v>
      </c>
      <c r="E28" s="92">
        <f t="shared" si="1"/>
        <v>449.4</v>
      </c>
    </row>
    <row r="29" spans="1:5" ht="16.5" thickBot="1" x14ac:dyDescent="0.3">
      <c r="A29" s="42"/>
      <c r="B29" s="39" t="s">
        <v>14</v>
      </c>
      <c r="C29" s="94">
        <v>7940.8</v>
      </c>
      <c r="D29" s="94">
        <v>3859.8</v>
      </c>
      <c r="E29" s="94">
        <v>11800.5</v>
      </c>
    </row>
    <row r="30" spans="1:5" x14ac:dyDescent="0.25">
      <c r="A30" s="42"/>
      <c r="B30" s="42"/>
      <c r="C30" s="42"/>
      <c r="D30" s="42"/>
      <c r="E30" s="42"/>
    </row>
    <row r="31" spans="1:5" x14ac:dyDescent="0.25">
      <c r="A31" s="42"/>
      <c r="B31" s="143" t="s">
        <v>66</v>
      </c>
      <c r="D31" s="46"/>
      <c r="E31" s="90"/>
    </row>
    <row r="32" spans="1:5" x14ac:dyDescent="0.25">
      <c r="A32" s="42"/>
      <c r="B32" s="42"/>
      <c r="C32" s="42"/>
      <c r="D32" s="42"/>
      <c r="E32" s="42"/>
    </row>
    <row r="33" spans="1:5" x14ac:dyDescent="0.25">
      <c r="A33" s="42"/>
      <c r="B33" s="42"/>
      <c r="C33" s="42"/>
      <c r="D33" s="42"/>
      <c r="E33" s="42"/>
    </row>
  </sheetData>
  <hyperlinks>
    <hyperlink ref="B31" location="Contents!A1" display="Back to Table of Contents" xr:uid="{895E1C1E-A751-4084-81B3-266955ADDA5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 codeName="Sheet4">
    <tabColor theme="5"/>
  </sheetPr>
  <dimension ref="B2:J30"/>
  <sheetViews>
    <sheetView showGridLines="0" topLeftCell="B9" zoomScale="94" zoomScaleNormal="94" workbookViewId="0">
      <selection activeCell="M15" sqref="M9:M15"/>
    </sheetView>
  </sheetViews>
  <sheetFormatPr defaultRowHeight="15" x14ac:dyDescent="0.25"/>
  <cols>
    <col min="2" max="2" width="70.85546875" bestFit="1" customWidth="1"/>
    <col min="3" max="3" width="22.85546875" bestFit="1" customWidth="1"/>
    <col min="4" max="4" width="15.28515625" style="47" bestFit="1" customWidth="1"/>
    <col min="5" max="5" width="16.7109375" bestFit="1" customWidth="1"/>
  </cols>
  <sheetData>
    <row r="2" spans="2:10" ht="19.5" thickBot="1" x14ac:dyDescent="0.35">
      <c r="B2" s="29" t="s">
        <v>118</v>
      </c>
    </row>
    <row r="3" spans="2:10" ht="16.5" thickBot="1" x14ac:dyDescent="0.3">
      <c r="B3" s="104" t="s">
        <v>0</v>
      </c>
      <c r="C3" s="111" t="s">
        <v>50</v>
      </c>
      <c r="D3" s="160" t="s">
        <v>51</v>
      </c>
      <c r="E3" s="161"/>
    </row>
    <row r="4" spans="2:10" ht="16.5" thickBot="1" x14ac:dyDescent="0.3">
      <c r="B4" s="110"/>
      <c r="C4" s="120"/>
      <c r="D4" s="121" t="s">
        <v>111</v>
      </c>
      <c r="E4" s="105" t="s">
        <v>117</v>
      </c>
    </row>
    <row r="5" spans="2:10" ht="15.75" x14ac:dyDescent="0.25">
      <c r="B5" s="34" t="s">
        <v>13</v>
      </c>
      <c r="C5" s="33">
        <v>183866</v>
      </c>
      <c r="D5" s="122">
        <v>7033</v>
      </c>
      <c r="E5" s="106">
        <v>17252</v>
      </c>
    </row>
    <row r="6" spans="2:10" ht="15.75" x14ac:dyDescent="0.25">
      <c r="B6" s="34" t="s">
        <v>45</v>
      </c>
      <c r="C6" s="35">
        <v>76503</v>
      </c>
      <c r="D6" s="122">
        <v>280</v>
      </c>
      <c r="E6" s="106">
        <v>612</v>
      </c>
      <c r="G6" s="83"/>
      <c r="H6" s="83"/>
      <c r="I6" s="83"/>
      <c r="J6" s="83"/>
    </row>
    <row r="7" spans="2:10" ht="15.75" x14ac:dyDescent="0.25">
      <c r="B7" s="34" t="s">
        <v>37</v>
      </c>
      <c r="C7" s="35">
        <v>53344</v>
      </c>
      <c r="D7" s="122">
        <v>252</v>
      </c>
      <c r="E7" s="106">
        <v>625</v>
      </c>
      <c r="G7" s="83"/>
      <c r="I7" s="83"/>
      <c r="J7" s="83"/>
    </row>
    <row r="8" spans="2:10" ht="15.75" x14ac:dyDescent="0.25">
      <c r="B8" s="34" t="s">
        <v>112</v>
      </c>
      <c r="C8" s="35">
        <v>50193</v>
      </c>
      <c r="D8" s="122">
        <v>568</v>
      </c>
      <c r="E8" s="106">
        <v>1323</v>
      </c>
      <c r="G8" s="83"/>
      <c r="J8" s="83"/>
    </row>
    <row r="9" spans="2:10" ht="15.75" x14ac:dyDescent="0.25">
      <c r="B9" s="34" t="s">
        <v>36</v>
      </c>
      <c r="C9" s="35">
        <v>35692</v>
      </c>
      <c r="D9" s="122">
        <v>1059</v>
      </c>
      <c r="E9" s="106">
        <v>5388</v>
      </c>
      <c r="G9" s="83"/>
      <c r="I9" s="83"/>
      <c r="J9" s="83"/>
    </row>
    <row r="10" spans="2:10" ht="15.75" x14ac:dyDescent="0.25">
      <c r="B10" s="34" t="s">
        <v>46</v>
      </c>
      <c r="C10" s="35">
        <v>31356</v>
      </c>
      <c r="D10" s="122">
        <v>100</v>
      </c>
      <c r="E10" s="106">
        <v>343</v>
      </c>
      <c r="G10" s="83"/>
    </row>
    <row r="11" spans="2:10" ht="15.75" x14ac:dyDescent="0.25">
      <c r="B11" s="34" t="s">
        <v>9</v>
      </c>
      <c r="C11" s="35">
        <v>20222</v>
      </c>
      <c r="D11" s="122">
        <v>209</v>
      </c>
      <c r="E11" s="106">
        <v>482</v>
      </c>
      <c r="G11" s="83"/>
      <c r="J11" s="83"/>
    </row>
    <row r="12" spans="2:10" ht="15.75" x14ac:dyDescent="0.25">
      <c r="B12" s="34" t="s">
        <v>60</v>
      </c>
      <c r="C12" s="35">
        <v>18685</v>
      </c>
      <c r="D12" s="122">
        <v>168</v>
      </c>
      <c r="E12" s="106">
        <v>581</v>
      </c>
      <c r="G12" s="83"/>
      <c r="J12" s="83"/>
    </row>
    <row r="13" spans="2:10" ht="15.75" x14ac:dyDescent="0.25">
      <c r="B13" s="34" t="s">
        <v>47</v>
      </c>
      <c r="C13" s="35">
        <v>15861</v>
      </c>
      <c r="D13" s="122">
        <v>32</v>
      </c>
      <c r="E13" s="107">
        <v>55</v>
      </c>
      <c r="G13" s="83"/>
      <c r="I13" s="83"/>
      <c r="J13" s="83"/>
    </row>
    <row r="14" spans="2:10" ht="15.75" x14ac:dyDescent="0.25">
      <c r="B14" s="34" t="s">
        <v>82</v>
      </c>
      <c r="C14" s="35">
        <v>4382</v>
      </c>
      <c r="D14" s="122">
        <v>27</v>
      </c>
      <c r="E14" s="107">
        <v>72</v>
      </c>
      <c r="G14" s="83"/>
    </row>
    <row r="15" spans="2:10" ht="15.75" x14ac:dyDescent="0.25">
      <c r="B15" s="34" t="s">
        <v>12</v>
      </c>
      <c r="C15" s="35">
        <v>3373</v>
      </c>
      <c r="D15" s="122">
        <v>44</v>
      </c>
      <c r="E15" s="107">
        <v>105</v>
      </c>
      <c r="G15" s="83"/>
    </row>
    <row r="16" spans="2:10" ht="15.75" x14ac:dyDescent="0.25">
      <c r="B16" s="34" t="s">
        <v>10</v>
      </c>
      <c r="C16" s="35">
        <v>2466</v>
      </c>
      <c r="D16" s="122">
        <v>23</v>
      </c>
      <c r="E16" s="107">
        <v>94</v>
      </c>
      <c r="G16" s="83"/>
    </row>
    <row r="17" spans="2:10" ht="15.75" x14ac:dyDescent="0.25">
      <c r="B17" s="34" t="s">
        <v>113</v>
      </c>
      <c r="C17" s="36">
        <v>767</v>
      </c>
      <c r="D17" s="122">
        <v>25</v>
      </c>
      <c r="E17" s="107">
        <v>94</v>
      </c>
    </row>
    <row r="18" spans="2:10" ht="15.75" x14ac:dyDescent="0.25">
      <c r="B18" s="34" t="s">
        <v>6</v>
      </c>
      <c r="C18" s="36">
        <v>658</v>
      </c>
      <c r="D18" s="122">
        <v>8</v>
      </c>
      <c r="E18" s="107">
        <v>31</v>
      </c>
    </row>
    <row r="19" spans="2:10" ht="15.75" x14ac:dyDescent="0.25">
      <c r="B19" s="34" t="s">
        <v>83</v>
      </c>
      <c r="C19" s="36">
        <v>535</v>
      </c>
      <c r="D19" s="122">
        <v>14</v>
      </c>
      <c r="E19" s="107">
        <v>38</v>
      </c>
      <c r="G19" s="83"/>
    </row>
    <row r="20" spans="2:10" ht="15.75" x14ac:dyDescent="0.25">
      <c r="B20" s="34" t="s">
        <v>114</v>
      </c>
      <c r="C20" s="36">
        <v>191</v>
      </c>
      <c r="D20" s="122">
        <v>5</v>
      </c>
      <c r="E20" s="107">
        <v>8</v>
      </c>
    </row>
    <row r="21" spans="2:10" ht="15.75" x14ac:dyDescent="0.25">
      <c r="B21" s="34" t="s">
        <v>7</v>
      </c>
      <c r="C21" s="36">
        <v>159</v>
      </c>
      <c r="D21" s="122">
        <v>0</v>
      </c>
      <c r="E21" s="107">
        <v>6</v>
      </c>
    </row>
    <row r="22" spans="2:10" ht="15.75" x14ac:dyDescent="0.25">
      <c r="B22" s="34" t="s">
        <v>48</v>
      </c>
      <c r="C22" s="36">
        <v>110</v>
      </c>
      <c r="D22" s="122">
        <v>0</v>
      </c>
      <c r="E22" s="107">
        <v>0</v>
      </c>
    </row>
    <row r="23" spans="2:10" ht="15.75" x14ac:dyDescent="0.25">
      <c r="B23" s="34" t="s">
        <v>73</v>
      </c>
      <c r="C23" s="36">
        <v>56</v>
      </c>
      <c r="D23" s="122">
        <v>1</v>
      </c>
      <c r="E23" s="107">
        <v>2</v>
      </c>
    </row>
    <row r="24" spans="2:10" ht="15.75" x14ac:dyDescent="0.25">
      <c r="B24" s="34" t="s">
        <v>115</v>
      </c>
      <c r="C24" s="36">
        <v>31</v>
      </c>
      <c r="D24" s="122">
        <v>0</v>
      </c>
      <c r="E24" s="107">
        <v>31</v>
      </c>
    </row>
    <row r="25" spans="2:10" ht="16.5" thickBot="1" x14ac:dyDescent="0.3">
      <c r="B25" s="34" t="s">
        <v>116</v>
      </c>
      <c r="C25" s="36">
        <v>3</v>
      </c>
      <c r="D25" s="122">
        <v>0</v>
      </c>
      <c r="E25" s="107">
        <v>3</v>
      </c>
    </row>
    <row r="26" spans="2:10" ht="16.5" thickBot="1" x14ac:dyDescent="0.3">
      <c r="B26" s="31" t="s">
        <v>14</v>
      </c>
      <c r="C26" s="32">
        <v>498453</v>
      </c>
      <c r="D26" s="123">
        <v>9848</v>
      </c>
      <c r="E26" s="124">
        <v>27145</v>
      </c>
    </row>
    <row r="27" spans="2:10" x14ac:dyDescent="0.25">
      <c r="B27" s="30" t="s">
        <v>119</v>
      </c>
      <c r="G27" s="83"/>
      <c r="H27" s="83"/>
      <c r="I27" s="83"/>
      <c r="J27" s="83"/>
    </row>
    <row r="30" spans="2:10" ht="15.75" x14ac:dyDescent="0.25">
      <c r="B30" s="28" t="s">
        <v>59</v>
      </c>
    </row>
  </sheetData>
  <mergeCells count="1">
    <mergeCell ref="D3:E3"/>
  </mergeCells>
  <hyperlinks>
    <hyperlink ref="B30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 codeName="Sheet5">
    <tabColor rgb="FF00B050"/>
  </sheetPr>
  <dimension ref="B2:I17"/>
  <sheetViews>
    <sheetView showGridLines="0" topLeftCell="C1" workbookViewId="0">
      <selection activeCell="C9" sqref="C9"/>
    </sheetView>
  </sheetViews>
  <sheetFormatPr defaultRowHeight="15" x14ac:dyDescent="0.25"/>
  <cols>
    <col min="2" max="2" width="29.7109375" customWidth="1"/>
    <col min="3" max="3" width="20.42578125" bestFit="1" customWidth="1"/>
    <col min="4" max="4" width="18.28515625" bestFit="1" customWidth="1"/>
    <col min="5" max="5" width="13.140625" bestFit="1" customWidth="1"/>
    <col min="6" max="6" width="23.28515625" bestFit="1" customWidth="1"/>
    <col min="7" max="7" width="12.85546875" bestFit="1" customWidth="1"/>
    <col min="8" max="8" width="16" customWidth="1"/>
    <col min="9" max="9" width="15.7109375" bestFit="1" customWidth="1"/>
  </cols>
  <sheetData>
    <row r="2" spans="2:9" ht="19.5" thickBot="1" x14ac:dyDescent="0.35">
      <c r="B2" s="38" t="s">
        <v>110</v>
      </c>
      <c r="C2" s="38"/>
      <c r="D2" s="38"/>
      <c r="E2" s="38"/>
      <c r="F2" s="38"/>
      <c r="G2" s="38"/>
      <c r="H2" s="38"/>
      <c r="I2" s="38"/>
    </row>
    <row r="3" spans="2:9" ht="16.5" thickBot="1" x14ac:dyDescent="0.3">
      <c r="B3" s="54" t="s">
        <v>0</v>
      </c>
      <c r="C3" s="55" t="s">
        <v>1</v>
      </c>
      <c r="D3" s="54" t="s">
        <v>2</v>
      </c>
      <c r="E3" s="56" t="s">
        <v>3</v>
      </c>
      <c r="F3" s="54" t="s">
        <v>68</v>
      </c>
      <c r="G3" s="56" t="s">
        <v>71</v>
      </c>
      <c r="H3" s="55" t="s">
        <v>4</v>
      </c>
      <c r="I3" s="57"/>
    </row>
    <row r="4" spans="2:9" ht="16.5" thickBot="1" x14ac:dyDescent="0.3">
      <c r="B4" s="58"/>
      <c r="C4" s="59"/>
      <c r="D4" s="58"/>
      <c r="E4" s="60"/>
      <c r="F4" s="58"/>
      <c r="G4" s="60" t="s">
        <v>72</v>
      </c>
      <c r="H4" s="80" t="s">
        <v>5</v>
      </c>
      <c r="I4" s="61" t="s">
        <v>69</v>
      </c>
    </row>
    <row r="5" spans="2:9" ht="16.5" thickBot="1" x14ac:dyDescent="0.3">
      <c r="B5" s="65" t="s">
        <v>6</v>
      </c>
      <c r="C5" s="96">
        <v>354</v>
      </c>
      <c r="D5" s="97">
        <v>265</v>
      </c>
      <c r="E5" s="98">
        <v>26</v>
      </c>
      <c r="F5" s="97">
        <v>291</v>
      </c>
      <c r="G5" s="66">
        <v>0.75</v>
      </c>
      <c r="H5" s="66">
        <v>0.75</v>
      </c>
      <c r="I5" s="67">
        <v>0.82</v>
      </c>
    </row>
    <row r="6" spans="2:9" ht="15.75" x14ac:dyDescent="0.25">
      <c r="B6" s="62" t="s">
        <v>7</v>
      </c>
      <c r="C6" s="108">
        <v>160</v>
      </c>
      <c r="D6" s="109">
        <v>121</v>
      </c>
      <c r="E6" s="108">
        <v>3</v>
      </c>
      <c r="F6" s="109">
        <v>124</v>
      </c>
      <c r="G6" s="63">
        <v>0.8</v>
      </c>
      <c r="H6" s="63">
        <v>0.76</v>
      </c>
      <c r="I6" s="64">
        <v>0.78</v>
      </c>
    </row>
    <row r="7" spans="2:9" ht="15.75" x14ac:dyDescent="0.25">
      <c r="B7" s="65" t="s">
        <v>9</v>
      </c>
      <c r="C7" s="96">
        <v>20296</v>
      </c>
      <c r="D7" s="97">
        <v>13703</v>
      </c>
      <c r="E7" s="96">
        <v>1840</v>
      </c>
      <c r="F7" s="97">
        <v>15543</v>
      </c>
      <c r="G7" s="66">
        <v>0.7</v>
      </c>
      <c r="H7" s="66">
        <v>0.68</v>
      </c>
      <c r="I7" s="67">
        <v>0.77</v>
      </c>
    </row>
    <row r="8" spans="2:9" ht="15.75" x14ac:dyDescent="0.25">
      <c r="B8" s="65" t="s">
        <v>10</v>
      </c>
      <c r="C8" s="96">
        <v>2442</v>
      </c>
      <c r="D8" s="97">
        <v>1631</v>
      </c>
      <c r="E8" s="98">
        <v>145</v>
      </c>
      <c r="F8" s="97">
        <v>1776</v>
      </c>
      <c r="G8" s="66">
        <v>0.7</v>
      </c>
      <c r="H8" s="66">
        <v>0.67</v>
      </c>
      <c r="I8" s="67">
        <v>0.73</v>
      </c>
    </row>
    <row r="9" spans="2:9" ht="15.75" x14ac:dyDescent="0.25">
      <c r="B9" s="65" t="s">
        <v>11</v>
      </c>
      <c r="C9" s="96">
        <v>49131</v>
      </c>
      <c r="D9" s="97">
        <v>30451</v>
      </c>
      <c r="E9" s="96">
        <v>3391</v>
      </c>
      <c r="F9" s="97">
        <v>33842</v>
      </c>
      <c r="G9" s="66">
        <v>0.5</v>
      </c>
      <c r="H9" s="66">
        <v>0.62</v>
      </c>
      <c r="I9" s="67">
        <v>0.69</v>
      </c>
    </row>
    <row r="10" spans="2:9" ht="15.75" x14ac:dyDescent="0.25">
      <c r="B10" s="65" t="s">
        <v>12</v>
      </c>
      <c r="C10" s="96">
        <v>3358</v>
      </c>
      <c r="D10" s="97">
        <v>1700</v>
      </c>
      <c r="E10" s="96">
        <v>187</v>
      </c>
      <c r="F10" s="97">
        <v>1887</v>
      </c>
      <c r="G10" s="66">
        <v>0.3</v>
      </c>
      <c r="H10" s="66">
        <v>0.51</v>
      </c>
      <c r="I10" s="67">
        <v>0.56000000000000005</v>
      </c>
    </row>
    <row r="11" spans="2:9" ht="15.75" x14ac:dyDescent="0.25">
      <c r="B11" s="65" t="s">
        <v>60</v>
      </c>
      <c r="C11" s="96">
        <v>18445</v>
      </c>
      <c r="D11" s="97">
        <v>9057</v>
      </c>
      <c r="E11" s="96">
        <v>1137</v>
      </c>
      <c r="F11" s="97">
        <v>10194</v>
      </c>
      <c r="G11" s="66">
        <v>0.45</v>
      </c>
      <c r="H11" s="66">
        <v>0.49</v>
      </c>
      <c r="I11" s="67">
        <v>0.55000000000000004</v>
      </c>
    </row>
    <row r="12" spans="2:9" ht="15.75" x14ac:dyDescent="0.25">
      <c r="B12" s="65" t="s">
        <v>8</v>
      </c>
      <c r="C12" s="96">
        <v>177</v>
      </c>
      <c r="D12" s="97">
        <v>78</v>
      </c>
      <c r="E12" s="96">
        <v>5</v>
      </c>
      <c r="F12" s="97">
        <v>83</v>
      </c>
      <c r="G12" s="66">
        <v>0.65</v>
      </c>
      <c r="H12" s="66">
        <v>0.44</v>
      </c>
      <c r="I12" s="67">
        <v>0.47</v>
      </c>
    </row>
    <row r="13" spans="2:9" ht="16.5" thickBot="1" x14ac:dyDescent="0.3">
      <c r="B13" s="68" t="s">
        <v>13</v>
      </c>
      <c r="C13" s="99">
        <v>172994</v>
      </c>
      <c r="D13" s="100">
        <v>70820</v>
      </c>
      <c r="E13" s="99">
        <v>6565</v>
      </c>
      <c r="F13" s="100">
        <v>77385</v>
      </c>
      <c r="G13" s="69">
        <v>0.35</v>
      </c>
      <c r="H13" s="69">
        <v>0.41</v>
      </c>
      <c r="I13" s="70">
        <v>0.45</v>
      </c>
    </row>
    <row r="14" spans="2:9" ht="16.5" thickBot="1" x14ac:dyDescent="0.3">
      <c r="B14" s="71" t="s">
        <v>49</v>
      </c>
      <c r="C14" s="101">
        <v>267357</v>
      </c>
      <c r="D14" s="101">
        <v>127826</v>
      </c>
      <c r="E14" s="101">
        <v>13299</v>
      </c>
      <c r="F14" s="101">
        <v>141125</v>
      </c>
      <c r="G14" s="77"/>
      <c r="H14" s="77">
        <v>0.48</v>
      </c>
      <c r="I14" s="72">
        <v>0.53</v>
      </c>
    </row>
    <row r="16" spans="2:9" ht="15.75" x14ac:dyDescent="0.25">
      <c r="B16" s="28" t="s">
        <v>58</v>
      </c>
    </row>
    <row r="17" spans="5:5" x14ac:dyDescent="0.25">
      <c r="E17" s="83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 codeName="Sheet6">
    <tabColor rgb="FF7030A0"/>
  </sheetPr>
  <dimension ref="B2:H15"/>
  <sheetViews>
    <sheetView showGridLines="0" topLeftCell="D1" zoomScaleNormal="100" workbookViewId="0">
      <pane ySplit="2" topLeftCell="A3" activePane="bottomLeft" state="frozen"/>
      <selection pane="bottomLeft" activeCell="B15" sqref="B15"/>
    </sheetView>
  </sheetViews>
  <sheetFormatPr defaultRowHeight="15" x14ac:dyDescent="0.25"/>
  <cols>
    <col min="1" max="1" width="5.140625" customWidth="1"/>
    <col min="2" max="2" width="29.7109375" customWidth="1"/>
    <col min="3" max="3" width="22.7109375" bestFit="1" customWidth="1"/>
    <col min="4" max="4" width="21.7109375" bestFit="1" customWidth="1"/>
    <col min="5" max="5" width="17.28515625" bestFit="1" customWidth="1"/>
    <col min="6" max="6" width="18.28515625" bestFit="1" customWidth="1"/>
    <col min="7" max="7" width="25.5703125" bestFit="1" customWidth="1"/>
    <col min="8" max="8" width="31.28515625" bestFit="1" customWidth="1"/>
  </cols>
  <sheetData>
    <row r="2" spans="2:8" ht="19.5" thickBot="1" x14ac:dyDescent="0.35">
      <c r="B2" s="29" t="s">
        <v>109</v>
      </c>
    </row>
    <row r="3" spans="2:8" ht="15.75" x14ac:dyDescent="0.25">
      <c r="B3" s="73" t="s">
        <v>0</v>
      </c>
      <c r="C3" s="74" t="s">
        <v>52</v>
      </c>
      <c r="D3" s="75" t="s">
        <v>53</v>
      </c>
      <c r="E3" s="74" t="s">
        <v>54</v>
      </c>
      <c r="F3" s="75" t="s">
        <v>55</v>
      </c>
      <c r="G3" s="74" t="s">
        <v>56</v>
      </c>
      <c r="H3" s="76" t="s">
        <v>67</v>
      </c>
    </row>
    <row r="4" spans="2:8" ht="15.75" x14ac:dyDescent="0.25">
      <c r="B4" s="65" t="s">
        <v>8</v>
      </c>
      <c r="C4" s="102">
        <v>4.8</v>
      </c>
      <c r="D4" s="103">
        <v>3.3</v>
      </c>
      <c r="E4" s="102">
        <v>1.4</v>
      </c>
      <c r="F4" s="103">
        <v>1.4</v>
      </c>
      <c r="G4" s="66">
        <v>0.69</v>
      </c>
      <c r="H4" s="67">
        <v>0.99</v>
      </c>
    </row>
    <row r="5" spans="2:8" ht="15.75" x14ac:dyDescent="0.25">
      <c r="B5" s="65" t="s">
        <v>7</v>
      </c>
      <c r="C5" s="102">
        <v>69.900000000000006</v>
      </c>
      <c r="D5" s="103">
        <v>66.599999999999994</v>
      </c>
      <c r="E5" s="102">
        <v>2.2000000000000002</v>
      </c>
      <c r="F5" s="103">
        <v>2.2000000000000002</v>
      </c>
      <c r="G5" s="66">
        <v>0.95</v>
      </c>
      <c r="H5" s="67">
        <v>0.98</v>
      </c>
    </row>
    <row r="6" spans="2:8" ht="15.75" x14ac:dyDescent="0.25">
      <c r="B6" s="65" t="s">
        <v>37</v>
      </c>
      <c r="C6" s="102">
        <v>784.8</v>
      </c>
      <c r="D6" s="103">
        <v>675</v>
      </c>
      <c r="E6" s="102">
        <v>77.400000000000006</v>
      </c>
      <c r="F6" s="103">
        <v>77.400000000000006</v>
      </c>
      <c r="G6" s="66">
        <v>0.86</v>
      </c>
      <c r="H6" s="67">
        <v>0.96</v>
      </c>
    </row>
    <row r="7" spans="2:8" ht="15.75" x14ac:dyDescent="0.25">
      <c r="B7" s="65" t="s">
        <v>60</v>
      </c>
      <c r="C7" s="102">
        <v>55.6</v>
      </c>
      <c r="D7" s="103">
        <v>46.9</v>
      </c>
      <c r="E7" s="102">
        <v>4</v>
      </c>
      <c r="F7" s="103">
        <v>4</v>
      </c>
      <c r="G7" s="66">
        <v>0.84</v>
      </c>
      <c r="H7" s="67">
        <v>0.92</v>
      </c>
    </row>
    <row r="8" spans="2:8" ht="15.75" x14ac:dyDescent="0.25">
      <c r="B8" s="65" t="s">
        <v>10</v>
      </c>
      <c r="C8" s="102">
        <v>3.8</v>
      </c>
      <c r="D8" s="103">
        <v>3</v>
      </c>
      <c r="E8" s="102">
        <v>0.4</v>
      </c>
      <c r="F8" s="103">
        <v>0.4</v>
      </c>
      <c r="G8" s="66">
        <v>0.81</v>
      </c>
      <c r="H8" s="67">
        <v>0.91</v>
      </c>
    </row>
    <row r="9" spans="2:8" ht="15.75" x14ac:dyDescent="0.25">
      <c r="B9" s="65" t="s">
        <v>12</v>
      </c>
      <c r="C9" s="102">
        <v>195.3</v>
      </c>
      <c r="D9" s="103">
        <v>47.2</v>
      </c>
      <c r="E9" s="102">
        <v>123.8</v>
      </c>
      <c r="F9" s="103">
        <v>123.8</v>
      </c>
      <c r="G9" s="66">
        <v>0.24</v>
      </c>
      <c r="H9" s="67">
        <v>0.88</v>
      </c>
    </row>
    <row r="10" spans="2:8" ht="15.75" x14ac:dyDescent="0.25">
      <c r="B10" s="65" t="s">
        <v>11</v>
      </c>
      <c r="C10" s="102">
        <v>454.6</v>
      </c>
      <c r="D10" s="103">
        <v>326.3</v>
      </c>
      <c r="E10" s="102">
        <v>44.2</v>
      </c>
      <c r="F10" s="103">
        <v>44.2</v>
      </c>
      <c r="G10" s="66">
        <v>0.72</v>
      </c>
      <c r="H10" s="67">
        <v>0.81</v>
      </c>
    </row>
    <row r="11" spans="2:8" ht="15.75" x14ac:dyDescent="0.25">
      <c r="B11" s="65" t="s">
        <v>9</v>
      </c>
      <c r="C11" s="102">
        <v>1952.2</v>
      </c>
      <c r="D11" s="103">
        <v>1211.2</v>
      </c>
      <c r="E11" s="102">
        <v>183</v>
      </c>
      <c r="F11" s="103">
        <v>183</v>
      </c>
      <c r="G11" s="66">
        <v>0.62</v>
      </c>
      <c r="H11" s="67">
        <v>0.71</v>
      </c>
    </row>
    <row r="12" spans="2:8" ht="16.5" thickBot="1" x14ac:dyDescent="0.3">
      <c r="B12" s="65" t="s">
        <v>6</v>
      </c>
      <c r="C12" s="102">
        <v>337.5</v>
      </c>
      <c r="D12" s="103">
        <v>181.7</v>
      </c>
      <c r="E12" s="102">
        <v>58.7</v>
      </c>
      <c r="F12" s="103">
        <v>58.7</v>
      </c>
      <c r="G12" s="66">
        <v>0.54</v>
      </c>
      <c r="H12" s="67">
        <v>0.71</v>
      </c>
    </row>
    <row r="13" spans="2:8" ht="16.5" thickBot="1" x14ac:dyDescent="0.3">
      <c r="B13" s="114" t="s">
        <v>13</v>
      </c>
      <c r="C13" s="115">
        <v>39.200000000000003</v>
      </c>
      <c r="D13" s="116">
        <v>18.5</v>
      </c>
      <c r="E13" s="115">
        <v>6</v>
      </c>
      <c r="F13" s="116">
        <v>6</v>
      </c>
      <c r="G13" s="117">
        <v>0.47</v>
      </c>
      <c r="H13" s="118">
        <v>0.63</v>
      </c>
    </row>
    <row r="14" spans="2:8" ht="16.5" thickBot="1" x14ac:dyDescent="0.3">
      <c r="B14" s="112" t="s">
        <v>49</v>
      </c>
      <c r="C14" s="119">
        <v>3897.6</v>
      </c>
      <c r="D14" s="119">
        <v>2579.5</v>
      </c>
      <c r="E14" s="119">
        <v>501.1</v>
      </c>
      <c r="F14" s="119">
        <v>501.1</v>
      </c>
      <c r="G14" s="113">
        <v>0.66</v>
      </c>
      <c r="H14" s="113">
        <v>0.79</v>
      </c>
    </row>
    <row r="15" spans="2:8" ht="15.75" x14ac:dyDescent="0.25">
      <c r="B15" s="28" t="s">
        <v>70</v>
      </c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67C2-A982-43E2-89C5-3AF1F1127068}">
  <sheetPr>
    <tabColor theme="7" tint="0.39997558519241921"/>
  </sheetPr>
  <dimension ref="A2:K66"/>
  <sheetViews>
    <sheetView showGridLines="0" zoomScale="70" zoomScaleNormal="70" workbookViewId="0">
      <selection activeCell="F31" sqref="F31"/>
    </sheetView>
  </sheetViews>
  <sheetFormatPr defaultColWidth="8.85546875" defaultRowHeight="15" x14ac:dyDescent="0.25"/>
  <cols>
    <col min="1" max="1" width="8.85546875" style="126"/>
    <col min="2" max="2" width="72.7109375" style="126" customWidth="1"/>
    <col min="3" max="3" width="11.85546875" style="126" customWidth="1"/>
    <col min="4" max="4" width="17.85546875" style="126" customWidth="1"/>
    <col min="5" max="5" width="18.140625" style="126" customWidth="1"/>
    <col min="6" max="6" width="35.5703125" style="126" customWidth="1"/>
    <col min="7" max="7" width="23.42578125" style="126" customWidth="1"/>
    <col min="8" max="8" width="21.28515625" style="126" customWidth="1"/>
    <col min="9" max="9" width="14.28515625" bestFit="1" customWidth="1"/>
    <col min="10" max="16384" width="8.85546875" style="126"/>
  </cols>
  <sheetData>
    <row r="2" spans="1:11" ht="19.5" thickBot="1" x14ac:dyDescent="0.35">
      <c r="A2" s="125"/>
      <c r="B2" s="29" t="s">
        <v>124</v>
      </c>
      <c r="C2" s="125"/>
      <c r="D2" s="125"/>
      <c r="E2" s="125"/>
      <c r="F2" s="125"/>
    </row>
    <row r="3" spans="1:11" ht="16.5" thickBot="1" x14ac:dyDescent="0.3">
      <c r="B3" s="127" t="s">
        <v>121</v>
      </c>
      <c r="C3" s="39" t="s">
        <v>122</v>
      </c>
      <c r="D3" s="128" t="s">
        <v>36</v>
      </c>
      <c r="E3" s="39" t="s">
        <v>11</v>
      </c>
      <c r="F3" s="39" t="s">
        <v>9</v>
      </c>
      <c r="G3" s="39" t="s">
        <v>14</v>
      </c>
      <c r="H3"/>
      <c r="I3" s="126"/>
    </row>
    <row r="4" spans="1:11" ht="15.75" x14ac:dyDescent="0.25">
      <c r="B4" s="129" t="s">
        <v>61</v>
      </c>
      <c r="C4" s="130"/>
      <c r="D4" s="131"/>
      <c r="E4" s="130"/>
      <c r="F4" s="130"/>
      <c r="G4" s="130"/>
      <c r="H4"/>
      <c r="I4" s="126"/>
    </row>
    <row r="5" spans="1:11" ht="15.75" x14ac:dyDescent="0.25">
      <c r="B5" s="44" t="s">
        <v>26</v>
      </c>
      <c r="C5" s="132">
        <v>0</v>
      </c>
      <c r="D5" s="133">
        <v>0</v>
      </c>
      <c r="E5" s="132">
        <v>0</v>
      </c>
      <c r="F5" s="132">
        <v>7.7078571213999956</v>
      </c>
      <c r="G5" s="132">
        <v>7.7078571213999956</v>
      </c>
      <c r="H5"/>
      <c r="I5" s="126"/>
      <c r="K5" s="134"/>
    </row>
    <row r="6" spans="1:11" ht="15.75" x14ac:dyDescent="0.25">
      <c r="B6" s="44" t="s">
        <v>65</v>
      </c>
      <c r="C6" s="132">
        <v>5.8032300000000002E-2</v>
      </c>
      <c r="D6" s="133">
        <v>0.18592829999999999</v>
      </c>
      <c r="E6" s="132">
        <v>0</v>
      </c>
      <c r="F6" s="132">
        <v>1630.0249034465996</v>
      </c>
      <c r="G6" s="132">
        <v>1630.2688640465997</v>
      </c>
      <c r="H6"/>
      <c r="I6" s="126"/>
    </row>
    <row r="7" spans="1:11" ht="15.75" x14ac:dyDescent="0.25">
      <c r="B7" s="135" t="s">
        <v>62</v>
      </c>
      <c r="C7" s="136"/>
      <c r="D7" s="137"/>
      <c r="E7" s="136"/>
      <c r="F7" s="136"/>
      <c r="G7" s="136"/>
      <c r="H7"/>
      <c r="I7" s="126"/>
    </row>
    <row r="8" spans="1:11" s="138" customFormat="1" ht="15.75" x14ac:dyDescent="0.25">
      <c r="B8" s="44" t="s">
        <v>22</v>
      </c>
      <c r="C8" s="139">
        <v>0.63671943000000009</v>
      </c>
      <c r="D8" s="140">
        <v>0</v>
      </c>
      <c r="E8" s="139">
        <v>0</v>
      </c>
      <c r="F8" s="139">
        <v>73.718956989999981</v>
      </c>
      <c r="G8" s="139">
        <v>74.35567641999998</v>
      </c>
    </row>
    <row r="9" spans="1:11" s="138" customFormat="1" ht="15.75" x14ac:dyDescent="0.25">
      <c r="B9" s="44" t="s">
        <v>29</v>
      </c>
      <c r="C9" s="139">
        <v>0</v>
      </c>
      <c r="D9" s="140">
        <v>0</v>
      </c>
      <c r="E9" s="139">
        <v>0</v>
      </c>
      <c r="F9" s="139">
        <v>1.462841E-2</v>
      </c>
      <c r="G9" s="139">
        <v>1.462841E-2</v>
      </c>
    </row>
    <row r="10" spans="1:11" s="138" customFormat="1" ht="15.75" x14ac:dyDescent="0.25">
      <c r="B10" s="45" t="s">
        <v>27</v>
      </c>
      <c r="C10" s="139">
        <v>0</v>
      </c>
      <c r="D10" s="140">
        <v>0</v>
      </c>
      <c r="E10" s="139">
        <v>0.28694059000000005</v>
      </c>
      <c r="F10" s="139">
        <v>30.602325349999997</v>
      </c>
      <c r="G10" s="139">
        <v>30.889265939999998</v>
      </c>
    </row>
    <row r="11" spans="1:11" s="138" customFormat="1" ht="15.75" x14ac:dyDescent="0.25">
      <c r="B11" s="135" t="s">
        <v>63</v>
      </c>
      <c r="C11" s="136"/>
      <c r="D11" s="137"/>
      <c r="E11" s="136"/>
      <c r="F11" s="136"/>
      <c r="G11" s="136"/>
    </row>
    <row r="12" spans="1:11" s="138" customFormat="1" ht="15.75" x14ac:dyDescent="0.25">
      <c r="B12" s="44" t="s">
        <v>32</v>
      </c>
      <c r="C12" s="139">
        <v>0</v>
      </c>
      <c r="D12" s="140">
        <v>0</v>
      </c>
      <c r="E12" s="139">
        <v>0</v>
      </c>
      <c r="F12" s="139">
        <v>7.1530392900000015</v>
      </c>
      <c r="G12" s="139">
        <v>7.1530392900000015</v>
      </c>
    </row>
    <row r="13" spans="1:11" s="138" customFormat="1" ht="15.75" x14ac:dyDescent="0.25">
      <c r="B13" s="44" t="s">
        <v>23</v>
      </c>
      <c r="C13" s="139">
        <v>0</v>
      </c>
      <c r="D13" s="140">
        <v>0</v>
      </c>
      <c r="E13" s="139">
        <v>7.2008699999999998E-3</v>
      </c>
      <c r="F13" s="139">
        <v>3.6812060499999997</v>
      </c>
      <c r="G13" s="139">
        <v>3.6884069199999998</v>
      </c>
    </row>
    <row r="14" spans="1:11" s="138" customFormat="1" ht="15.75" x14ac:dyDescent="0.25">
      <c r="B14" s="44" t="s">
        <v>42</v>
      </c>
      <c r="C14" s="139">
        <v>0</v>
      </c>
      <c r="D14" s="140">
        <v>0</v>
      </c>
      <c r="E14" s="139">
        <v>0</v>
      </c>
      <c r="F14" s="139">
        <v>4.2113999999999997E-3</v>
      </c>
      <c r="G14" s="139">
        <v>4.2113999999999997E-3</v>
      </c>
    </row>
    <row r="15" spans="1:11" s="138" customFormat="1" ht="15.75" x14ac:dyDescent="0.25">
      <c r="B15" s="44" t="s">
        <v>31</v>
      </c>
      <c r="C15" s="139">
        <v>0</v>
      </c>
      <c r="D15" s="140">
        <v>0</v>
      </c>
      <c r="E15" s="139">
        <v>6.9207560000000001E-2</v>
      </c>
      <c r="F15" s="139">
        <v>0</v>
      </c>
      <c r="G15" s="139">
        <v>6.9207560000000001E-2</v>
      </c>
    </row>
    <row r="16" spans="1:11" s="138" customFormat="1" ht="15.75" x14ac:dyDescent="0.25">
      <c r="B16" s="44" t="s">
        <v>25</v>
      </c>
      <c r="C16" s="139">
        <v>0</v>
      </c>
      <c r="D16" s="140">
        <v>0</v>
      </c>
      <c r="E16" s="139">
        <v>0</v>
      </c>
      <c r="F16" s="139">
        <v>7.1658947900000003</v>
      </c>
      <c r="G16" s="139">
        <v>7.1658947900000003</v>
      </c>
    </row>
    <row r="17" spans="2:9" s="138" customFormat="1" ht="15.75" x14ac:dyDescent="0.25">
      <c r="B17" s="44" t="s">
        <v>35</v>
      </c>
      <c r="C17" s="139">
        <v>0</v>
      </c>
      <c r="D17" s="140">
        <v>0</v>
      </c>
      <c r="E17" s="139">
        <v>0</v>
      </c>
      <c r="F17" s="139">
        <v>0.31715331000000008</v>
      </c>
      <c r="G17" s="139">
        <v>0.31715331000000008</v>
      </c>
    </row>
    <row r="18" spans="2:9" s="138" customFormat="1" ht="15.75" x14ac:dyDescent="0.25">
      <c r="B18" s="44" t="s">
        <v>33</v>
      </c>
      <c r="C18" s="139">
        <v>0</v>
      </c>
      <c r="D18" s="140">
        <v>0</v>
      </c>
      <c r="E18" s="139">
        <v>0</v>
      </c>
      <c r="F18" s="139">
        <v>5.3754283699999998</v>
      </c>
      <c r="G18" s="139">
        <v>5.3754283699999998</v>
      </c>
    </row>
    <row r="19" spans="2:9" s="138" customFormat="1" ht="15.75" x14ac:dyDescent="0.25">
      <c r="B19" s="45" t="s">
        <v>28</v>
      </c>
      <c r="C19" s="139">
        <v>0</v>
      </c>
      <c r="D19" s="140">
        <v>0</v>
      </c>
      <c r="E19" s="139">
        <v>0.15570449</v>
      </c>
      <c r="F19" s="139">
        <v>9.4487719423998104</v>
      </c>
      <c r="G19" s="139">
        <v>9.604476432399812</v>
      </c>
    </row>
    <row r="20" spans="2:9" ht="15.75" x14ac:dyDescent="0.25">
      <c r="B20" s="45" t="s">
        <v>24</v>
      </c>
      <c r="C20" s="139">
        <v>0</v>
      </c>
      <c r="D20" s="140">
        <v>3</v>
      </c>
      <c r="E20" s="139">
        <v>0</v>
      </c>
      <c r="F20" s="139">
        <v>78.664178139602399</v>
      </c>
      <c r="G20" s="139">
        <v>81.664178139602399</v>
      </c>
      <c r="H20"/>
      <c r="I20" s="126"/>
    </row>
    <row r="21" spans="2:9" ht="15.75" x14ac:dyDescent="0.25">
      <c r="B21" s="95" t="s">
        <v>30</v>
      </c>
      <c r="C21" s="139">
        <v>0</v>
      </c>
      <c r="D21" s="140">
        <v>0</v>
      </c>
      <c r="E21" s="139">
        <v>0</v>
      </c>
      <c r="F21" s="139">
        <v>3.9175452800000001</v>
      </c>
      <c r="G21" s="139">
        <v>3.9175452800000001</v>
      </c>
      <c r="H21"/>
      <c r="I21" s="126"/>
    </row>
    <row r="22" spans="2:9" ht="15.75" x14ac:dyDescent="0.25">
      <c r="B22" s="95" t="s">
        <v>21</v>
      </c>
      <c r="C22" s="139">
        <v>0</v>
      </c>
      <c r="D22" s="140">
        <v>0</v>
      </c>
      <c r="E22" s="139">
        <v>3.5919650000000004E-2</v>
      </c>
      <c r="F22" s="139">
        <v>27.008789500000002</v>
      </c>
      <c r="G22" s="139">
        <v>27.044709150000003</v>
      </c>
      <c r="H22"/>
      <c r="I22" s="126"/>
    </row>
    <row r="23" spans="2:9" ht="15.75" x14ac:dyDescent="0.25">
      <c r="B23" s="95" t="s">
        <v>123</v>
      </c>
      <c r="C23" s="139">
        <v>0.61616486000000004</v>
      </c>
      <c r="D23" s="140">
        <v>0</v>
      </c>
      <c r="E23" s="139">
        <v>1.4476753599999996</v>
      </c>
      <c r="F23" s="139">
        <v>0.93899813999999993</v>
      </c>
      <c r="G23" s="139">
        <v>3.0028383599999993</v>
      </c>
      <c r="H23"/>
      <c r="I23" s="126"/>
    </row>
    <row r="24" spans="2:9" ht="15.75" x14ac:dyDescent="0.25">
      <c r="B24" s="95" t="s">
        <v>34</v>
      </c>
      <c r="C24" s="139">
        <v>0</v>
      </c>
      <c r="D24" s="140">
        <v>0</v>
      </c>
      <c r="E24" s="139">
        <v>0</v>
      </c>
      <c r="F24" s="139">
        <v>8.2387099999999998E-3</v>
      </c>
      <c r="G24" s="139">
        <v>8.2387099999999998E-3</v>
      </c>
      <c r="H24"/>
      <c r="I24" s="126"/>
    </row>
    <row r="25" spans="2:9" ht="16.5" thickBot="1" x14ac:dyDescent="0.3">
      <c r="B25" s="44" t="s">
        <v>20</v>
      </c>
      <c r="C25" s="139">
        <v>0.53509829999999992</v>
      </c>
      <c r="D25" s="140">
        <v>0</v>
      </c>
      <c r="E25" s="139">
        <v>0.20724049999999999</v>
      </c>
      <c r="F25" s="139">
        <v>107.00604155000002</v>
      </c>
      <c r="G25" s="139">
        <v>107.74838035000002</v>
      </c>
      <c r="H25"/>
    </row>
    <row r="26" spans="2:9" ht="16.5" thickBot="1" x14ac:dyDescent="0.3">
      <c r="B26" s="39" t="s">
        <v>14</v>
      </c>
      <c r="C26" s="94">
        <v>1.8460148900000002</v>
      </c>
      <c r="D26" s="94">
        <v>3.1859282999999996</v>
      </c>
      <c r="E26" s="94">
        <v>2.2098890199999994</v>
      </c>
      <c r="F26" s="144">
        <v>1992.7581677900014</v>
      </c>
      <c r="G26" s="94">
        <v>2000.0000000000018</v>
      </c>
      <c r="H26"/>
      <c r="I26" s="141"/>
    </row>
    <row r="27" spans="2:9" x14ac:dyDescent="0.25">
      <c r="B27" s="142"/>
    </row>
    <row r="33" spans="2:10" ht="15.75" x14ac:dyDescent="0.25">
      <c r="B33" s="145" t="s">
        <v>70</v>
      </c>
      <c r="C33"/>
      <c r="D33"/>
      <c r="E33"/>
      <c r="F33"/>
      <c r="H33" s="141"/>
      <c r="J33" s="141"/>
    </row>
    <row r="38" spans="2:10" x14ac:dyDescent="0.25">
      <c r="B38" s="134"/>
      <c r="H38"/>
      <c r="I38" s="126"/>
    </row>
    <row r="42" spans="2:10" x14ac:dyDescent="0.25">
      <c r="C42"/>
      <c r="I42" s="126"/>
    </row>
    <row r="43" spans="2:10" x14ac:dyDescent="0.25">
      <c r="C43"/>
      <c r="I43" s="126"/>
    </row>
    <row r="44" spans="2:10" x14ac:dyDescent="0.25">
      <c r="C44"/>
      <c r="I44" s="126"/>
    </row>
    <row r="45" spans="2:10" x14ac:dyDescent="0.25">
      <c r="C45"/>
      <c r="I45" s="126"/>
    </row>
    <row r="46" spans="2:10" x14ac:dyDescent="0.25">
      <c r="C46"/>
      <c r="I46" s="126"/>
    </row>
    <row r="47" spans="2:10" x14ac:dyDescent="0.25">
      <c r="C47"/>
      <c r="I47" s="126"/>
    </row>
    <row r="48" spans="2:10" x14ac:dyDescent="0.25">
      <c r="C48"/>
      <c r="I48" s="126"/>
    </row>
    <row r="49" spans="3:9" x14ac:dyDescent="0.25">
      <c r="C49"/>
      <c r="I49" s="126"/>
    </row>
    <row r="50" spans="3:9" x14ac:dyDescent="0.25">
      <c r="C50"/>
      <c r="I50" s="126"/>
    </row>
    <row r="51" spans="3:9" x14ac:dyDescent="0.25">
      <c r="C51"/>
      <c r="I51" s="126"/>
    </row>
    <row r="52" spans="3:9" ht="12" x14ac:dyDescent="0.2">
      <c r="I52" s="126"/>
    </row>
    <row r="53" spans="3:9" x14ac:dyDescent="0.25">
      <c r="C53"/>
      <c r="I53" s="126"/>
    </row>
    <row r="54" spans="3:9" x14ac:dyDescent="0.25">
      <c r="C54"/>
      <c r="I54" s="126"/>
    </row>
    <row r="55" spans="3:9" x14ac:dyDescent="0.25">
      <c r="C55"/>
      <c r="I55" s="126"/>
    </row>
    <row r="56" spans="3:9" x14ac:dyDescent="0.25">
      <c r="C56"/>
      <c r="I56" s="126"/>
    </row>
    <row r="57" spans="3:9" x14ac:dyDescent="0.25">
      <c r="C57"/>
      <c r="I57" s="126"/>
    </row>
    <row r="58" spans="3:9" x14ac:dyDescent="0.25">
      <c r="C58"/>
      <c r="I58" s="126"/>
    </row>
    <row r="59" spans="3:9" x14ac:dyDescent="0.25">
      <c r="C59"/>
      <c r="I59" s="126"/>
    </row>
    <row r="60" spans="3:9" x14ac:dyDescent="0.25">
      <c r="C60"/>
      <c r="I60" s="126"/>
    </row>
    <row r="61" spans="3:9" x14ac:dyDescent="0.25">
      <c r="C61"/>
      <c r="I61" s="126"/>
    </row>
    <row r="62" spans="3:9" x14ac:dyDescent="0.25">
      <c r="C62"/>
      <c r="I62" s="126"/>
    </row>
    <row r="63" spans="3:9" x14ac:dyDescent="0.25">
      <c r="C63"/>
      <c r="I63" s="126"/>
    </row>
    <row r="64" spans="3:9" x14ac:dyDescent="0.25">
      <c r="C64"/>
      <c r="I64" s="126"/>
    </row>
    <row r="65" spans="3:9" x14ac:dyDescent="0.25">
      <c r="C65"/>
      <c r="I65" s="126"/>
    </row>
    <row r="66" spans="3:9" x14ac:dyDescent="0.25">
      <c r="C66"/>
      <c r="I66" s="126"/>
    </row>
  </sheetData>
  <hyperlinks>
    <hyperlink ref="B33" location="Contents!A1" display="Back to Table Content" xr:uid="{1B0FC22D-145F-4F2F-BFD8-436029D7C403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http://schemas.openxmlformats.org/package/2006/metadata/core-properties"/>
    <ds:schemaRef ds:uri="http://purl.org/dc/elements/1.1/"/>
    <ds:schemaRef ds:uri="535ddf26-c045-4728-9502-64034f99831b"/>
    <ds:schemaRef ds:uri="57913055-cd35-4c1b-be54-2b3300ab1f35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53</vt:i4>
      </vt:variant>
    </vt:vector>
  </HeadingPairs>
  <TitlesOfParts>
    <vt:vector size="60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'Table 4'!_Hlk170995185</vt:lpstr>
      <vt:lpstr>'Table 1'!_Hlk186811023</vt:lpstr>
      <vt:lpstr>'Table 1'!_Hlk186811359</vt:lpstr>
      <vt:lpstr>'Table 1'!_Hlk186811419</vt:lpstr>
      <vt:lpstr>'Table 1'!_Hlk186811599</vt:lpstr>
      <vt:lpstr>'Table 1'!_Hlk186811695</vt:lpstr>
      <vt:lpstr>'Table 1'!_Hlk186811768</vt:lpstr>
      <vt:lpstr>'Table 1'!_Hlk186812431</vt:lpstr>
      <vt:lpstr>'Table 1'!_Hlk186813034</vt:lpstr>
      <vt:lpstr>'Table 1'!_Hlk186813248</vt:lpstr>
      <vt:lpstr>'Table 1'!_Hlk186813383</vt:lpstr>
      <vt:lpstr>'Table 1'!_Hlk192062283</vt:lpstr>
      <vt:lpstr>'Table 1'!_Hlk192062421</vt:lpstr>
      <vt:lpstr>'Table 1'!_Hlk192062630</vt:lpstr>
      <vt:lpstr>'Table 1'!_Hlk192064113</vt:lpstr>
      <vt:lpstr>'Table 5 '!_Hlk192083025</vt:lpstr>
      <vt:lpstr>'Table 1'!_Hlk192192104</vt:lpstr>
      <vt:lpstr>'Table 1'!_Hlk192192147</vt:lpstr>
      <vt:lpstr>'Table 1'!_Hlk192192188</vt:lpstr>
      <vt:lpstr>'Table 4'!_Hlk192252143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2025-06-27T14:16:21Z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