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nguely\Desktop\montly bulletins\"/>
    </mc:Choice>
  </mc:AlternateContent>
  <xr:revisionPtr revIDLastSave="0" documentId="8_{E1215CF8-C9A7-4DDF-8E14-C0DCD4338530}" xr6:coauthVersionLast="36" xr6:coauthVersionMax="36" xr10:uidLastSave="{00000000-0000-0000-0000-000000000000}"/>
  <bookViews>
    <workbookView xWindow="0" yWindow="0" windowWidth="15732" windowHeight="6960" activeTab="6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5" sheetId="6" r:id="rId6"/>
    <sheet name="Table 6" sheetId="3" r:id="rId7"/>
  </sheets>
  <definedNames>
    <definedName name="_ftn1" localSheetId="4">'Table 4'!$B$17</definedName>
    <definedName name="_ftn2" localSheetId="4">'Table 4'!$B$18</definedName>
    <definedName name="_ftnref1" localSheetId="3">'Table 3'!$B$2</definedName>
    <definedName name="_Hlk110526617" localSheetId="2">'Table 2'!#REF!</definedName>
    <definedName name="_Hlk126319204" localSheetId="2">'Table 2'!#REF!</definedName>
    <definedName name="_Hlk139609565" localSheetId="1">'Table 1'!$G$6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3" l="1"/>
  <c r="I16" i="3"/>
  <c r="I14" i="3"/>
  <c r="I13" i="3"/>
  <c r="I21" i="3"/>
  <c r="I24" i="3"/>
  <c r="I11" i="3"/>
  <c r="I10" i="3"/>
  <c r="I9" i="3"/>
  <c r="I5" i="3"/>
  <c r="I23" i="3" l="1"/>
  <c r="I8" i="3"/>
  <c r="I15" i="3"/>
  <c r="I18" i="3"/>
  <c r="I19" i="3"/>
  <c r="I20" i="3"/>
  <c r="I22" i="3"/>
  <c r="I6" i="3"/>
  <c r="D25" i="3"/>
  <c r="E25" i="3"/>
  <c r="F25" i="3"/>
  <c r="G25" i="3"/>
  <c r="H25" i="3"/>
  <c r="C25" i="3"/>
  <c r="I25" i="3" l="1"/>
</calcChain>
</file>

<file path=xl/sharedStrings.xml><?xml version="1.0" encoding="utf-8"?>
<sst xmlns="http://schemas.openxmlformats.org/spreadsheetml/2006/main" count="271" uniqueCount="129">
  <si>
    <t>Tax Type</t>
  </si>
  <si>
    <t>Expected Returns</t>
  </si>
  <si>
    <t>On-Time Filing</t>
  </si>
  <si>
    <t>Late Filing</t>
  </si>
  <si>
    <t>Non-Filing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</si>
  <si>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</si>
  <si>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</si>
  <si>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</si>
  <si>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</si>
  <si>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</si>
  <si>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</si>
  <si>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</si>
  <si>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</si>
  <si>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</si>
  <si>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</si>
  <si>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</si>
  <si>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Income Tax Annual</t>
  </si>
  <si>
    <t>Gross</t>
  </si>
  <si>
    <t>Refunds</t>
  </si>
  <si>
    <t>Actual</t>
  </si>
  <si>
    <t>Target</t>
  </si>
  <si>
    <t>Variance</t>
  </si>
  <si>
    <t>% Var</t>
  </si>
  <si>
    <t>1. Inland Taxes Divisions</t>
  </si>
  <si>
    <t>A. Direct taxes</t>
  </si>
  <si>
    <t xml:space="preserve">     1.  Company tax; o/w</t>
  </si>
  <si>
    <t xml:space="preserve"> -  </t>
  </si>
  <si>
    <t xml:space="preserve">         Mining Company Tax</t>
  </si>
  <si>
    <t xml:space="preserve">         Non-Mining Company Tax</t>
  </si>
  <si>
    <t xml:space="preserve">     2.  PAYE</t>
  </si>
  <si>
    <t xml:space="preserve">     3.  Withholding taxes &amp; others</t>
  </si>
  <si>
    <t xml:space="preserve">          Rental Income Tax</t>
  </si>
  <si>
    <t xml:space="preserve">     4. Mineral royalty tax</t>
  </si>
  <si>
    <t xml:space="preserve">     5.Skills Development Levy</t>
  </si>
  <si>
    <t>B. Indirect taxes</t>
  </si>
  <si>
    <t xml:space="preserve">     1. Local Excise Duties</t>
  </si>
  <si>
    <t xml:space="preserve">     2. Local Excise-Cement</t>
  </si>
  <si>
    <t xml:space="preserve">     3. Rural Electrification Levy</t>
  </si>
  <si>
    <t xml:space="preserve">     4. Local Fuel Levy</t>
  </si>
  <si>
    <t xml:space="preserve">     5. Insurance Premium</t>
  </si>
  <si>
    <t xml:space="preserve">     6.TourismLevy</t>
  </si>
  <si>
    <t xml:space="preserve">     7.VAT on domestic goods</t>
  </si>
  <si>
    <t>2. Customs Services Division</t>
  </si>
  <si>
    <t xml:space="preserve">    1. VAT on imports</t>
  </si>
  <si>
    <t xml:space="preserve">    3. Customs duty (Import tariffs)</t>
  </si>
  <si>
    <t xml:space="preserve">    4. Export duties; o/w</t>
  </si>
  <si>
    <t xml:space="preserve">       Export Duty on Maize</t>
  </si>
  <si>
    <t>-</t>
  </si>
  <si>
    <t xml:space="preserve">       Export Duty on Timber</t>
  </si>
  <si>
    <t xml:space="preserve">      Export Duty on Minerals and concentrates</t>
  </si>
  <si>
    <t xml:space="preserve">   5. Import Excise Duties</t>
  </si>
  <si>
    <t xml:space="preserve">   6. Import Fuel Levy</t>
  </si>
  <si>
    <t xml:space="preserve">   7. Carbon Tax</t>
  </si>
  <si>
    <t xml:space="preserve">   8. Motor Vehicle Fees</t>
  </si>
  <si>
    <t>Total revenue</t>
  </si>
  <si>
    <t>Tax revenue</t>
  </si>
  <si>
    <t>Non-Tax Revenue</t>
  </si>
  <si>
    <t xml:space="preserve"> -   </t>
  </si>
  <si>
    <t>Sector</t>
  </si>
  <si>
    <t>Customs</t>
  </si>
  <si>
    <t>Mining and Quarrying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</si>
  <si>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</si>
  <si>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</si>
  <si>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</si>
  <si>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</si>
  <si>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Unclassified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</si>
  <si>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</si>
  <si>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</si>
  <si>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</si>
  <si>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</si>
  <si>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</si>
  <si>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</si>
  <si>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</si>
  <si>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</si>
  <si>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</si>
  <si>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</si>
  <si>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</si>
  <si>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</si>
  <si>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</si>
  <si>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</si>
  <si>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Inland Tax Collections</t>
  </si>
  <si>
    <t>Customs Tax Collections</t>
  </si>
  <si>
    <t>Total Tax Collections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</si>
  <si>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</si>
  <si>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</si>
  <si>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</si>
  <si>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</si>
  <si>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</si>
  <si>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Pay as You Earn</t>
  </si>
  <si>
    <t>Presumptive Tax</t>
  </si>
  <si>
    <t>Base Tax</t>
  </si>
  <si>
    <t>Value Added Tax for Oil Marketing Companies</t>
  </si>
  <si>
    <t>Withholding on Value Added Tax</t>
  </si>
  <si>
    <t>Overall</t>
  </si>
  <si>
    <t>Table 1: Actual Revenue Collection against Parliament Target, June 2023 (K’ Million)</t>
  </si>
  <si>
    <t>Table 2: January to June 2023 Gross Collections by Sector, K ’Million</t>
  </si>
  <si>
    <t>No. of Tax Accounts</t>
  </si>
  <si>
    <t>Rental Income tax</t>
  </si>
  <si>
    <t>Presumptive tax on artisanal and small-scale mining</t>
  </si>
  <si>
    <t>VAT for Foreign Suppliers</t>
  </si>
  <si>
    <t>Registrations</t>
  </si>
  <si>
    <t>June</t>
  </si>
  <si>
    <t>Year-to-date</t>
  </si>
  <si>
    <t>Grand Total</t>
  </si>
  <si>
    <t>Table 3: Taxpayer population, June 2023</t>
  </si>
  <si>
    <t>Taxpayer population (number of active tax accounts) as at 5th July 2023</t>
  </si>
  <si>
    <t>Table 4: June 2023 Return Filing Compliance Rates</t>
  </si>
  <si>
    <t>Expected Payments</t>
  </si>
  <si>
    <t>On-time payments</t>
  </si>
  <si>
    <t>Late payments</t>
  </si>
  <si>
    <t>Total payments</t>
  </si>
  <si>
    <t>On-time payment rate</t>
  </si>
  <si>
    <t>Rental Income Tax</t>
  </si>
  <si>
    <t>Local Excise Duty</t>
  </si>
  <si>
    <t>Table 5: June 2023 payment compliance rates by value (K’ million)</t>
  </si>
  <si>
    <t>Table 6: Tax Refunds Payments by sector K'million, June 2023</t>
  </si>
  <si>
    <t xml:space="preserve">Pay As You Earn </t>
  </si>
  <si>
    <t>Table 1: Actual Revenue Collection against Parliament Target, June 2023 (k'Million)</t>
  </si>
  <si>
    <t>Table of Contents</t>
  </si>
  <si>
    <t>Back to Table of Content</t>
  </si>
  <si>
    <t>Bank to Table of Content</t>
  </si>
  <si>
    <t>Primary</t>
  </si>
  <si>
    <t>Secondary</t>
  </si>
  <si>
    <t>Tertiary</t>
  </si>
  <si>
    <t>Economic Sector</t>
  </si>
  <si>
    <t>Back to Table Contents</t>
  </si>
  <si>
    <t>End of Month Filing</t>
  </si>
  <si>
    <t>End of Month</t>
  </si>
  <si>
    <t>End of Month payment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</si>
</sst>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  <font>
      <b/>
      <sz val="12"/>
      <color theme="1"/>
      <name val="Times New Roman"/>
      <family val="1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u/>
      <sz val="11"/>
      <color theme="10"/>
      <name val="Rockwell"/>
      <family val="1"/>
    </font>
    <font>
      <u/>
      <sz val="14"/>
      <color rgb="FF0070C0"/>
      <name val="Rockwell"/>
      <family val="1"/>
    </font>
    <font>
      <sz val="14"/>
      <color rgb="FF0070C0"/>
      <name val="Rockwell"/>
      <family val="1"/>
    </font>
    <font>
      <u/>
      <sz val="12"/>
      <color rgb="FF0070C0"/>
      <name val="Rockwell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7F7F7F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7F7F7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4" applyAlignment="1">
      <alignment vertical="center"/>
    </xf>
    <xf numFmtId="0" fontId="4" fillId="0" borderId="0" xfId="0" applyFont="1"/>
    <xf numFmtId="43" fontId="0" fillId="0" borderId="0" xfId="0" applyNumberFormat="1"/>
    <xf numFmtId="9" fontId="0" fillId="0" borderId="0" xfId="2" applyFont="1"/>
    <xf numFmtId="43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3" applyFont="1" applyFill="1"/>
    <xf numFmtId="0" fontId="9" fillId="0" borderId="0" xfId="0" applyFont="1" applyAlignment="1">
      <alignment vertical="center"/>
    </xf>
    <xf numFmtId="0" fontId="10" fillId="4" borderId="14" xfId="0" applyFont="1" applyFill="1" applyBorder="1"/>
    <xf numFmtId="0" fontId="11" fillId="4" borderId="2" xfId="0" applyFont="1" applyFill="1" applyBorder="1"/>
    <xf numFmtId="0" fontId="11" fillId="4" borderId="10" xfId="0" applyFont="1" applyFill="1" applyBorder="1"/>
    <xf numFmtId="9" fontId="11" fillId="4" borderId="5" xfId="2" applyFont="1" applyFill="1" applyBorder="1"/>
    <xf numFmtId="0" fontId="11" fillId="4" borderId="14" xfId="0" applyFont="1" applyFill="1" applyBorder="1"/>
    <xf numFmtId="164" fontId="11" fillId="4" borderId="2" xfId="0" applyNumberFormat="1" applyFont="1" applyFill="1" applyBorder="1" applyAlignment="1">
      <alignment horizontal="right" vertical="center"/>
    </xf>
    <xf numFmtId="164" fontId="11" fillId="4" borderId="10" xfId="0" applyNumberFormat="1" applyFont="1" applyFill="1" applyBorder="1" applyAlignment="1">
      <alignment horizontal="right" vertical="center"/>
    </xf>
    <xf numFmtId="9" fontId="11" fillId="4" borderId="5" xfId="2" applyFont="1" applyFill="1" applyBorder="1" applyAlignment="1">
      <alignment horizontal="right" vertical="center"/>
    </xf>
    <xf numFmtId="164" fontId="11" fillId="4" borderId="9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Border="1" applyAlignment="1">
      <alignment horizontal="right" vertical="center"/>
    </xf>
    <xf numFmtId="9" fontId="11" fillId="4" borderId="11" xfId="2" applyFont="1" applyFill="1" applyBorder="1" applyAlignment="1">
      <alignment horizontal="right" vertical="center"/>
    </xf>
    <xf numFmtId="0" fontId="11" fillId="4" borderId="18" xfId="0" applyFont="1" applyFill="1" applyBorder="1"/>
    <xf numFmtId="0" fontId="11" fillId="4" borderId="19" xfId="0" applyFont="1" applyFill="1" applyBorder="1"/>
    <xf numFmtId="164" fontId="11" fillId="4" borderId="3" xfId="0" applyNumberFormat="1" applyFont="1" applyFill="1" applyBorder="1" applyAlignment="1">
      <alignment horizontal="right" vertical="center"/>
    </xf>
    <xf numFmtId="164" fontId="11" fillId="4" borderId="12" xfId="0" applyNumberFormat="1" applyFont="1" applyFill="1" applyBorder="1" applyAlignment="1">
      <alignment horizontal="right" vertical="center"/>
    </xf>
    <xf numFmtId="9" fontId="11" fillId="4" borderId="6" xfId="2" applyFont="1" applyFill="1" applyBorder="1" applyAlignment="1">
      <alignment horizontal="right" vertical="center"/>
    </xf>
    <xf numFmtId="0" fontId="10" fillId="0" borderId="18" xfId="0" applyFont="1" applyBorder="1"/>
    <xf numFmtId="164" fontId="10" fillId="3" borderId="9" xfId="0" applyNumberFormat="1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right" vertical="center"/>
    </xf>
    <xf numFmtId="9" fontId="10" fillId="3" borderId="11" xfId="2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right" vertical="top"/>
    </xf>
    <xf numFmtId="0" fontId="9" fillId="0" borderId="0" xfId="0" applyFont="1"/>
    <xf numFmtId="0" fontId="11" fillId="4" borderId="1" xfId="0" applyFont="1" applyFill="1" applyBorder="1"/>
    <xf numFmtId="43" fontId="11" fillId="4" borderId="2" xfId="1" applyFont="1" applyFill="1" applyBorder="1"/>
    <xf numFmtId="0" fontId="11" fillId="4" borderId="9" xfId="0" applyFont="1" applyFill="1" applyBorder="1"/>
    <xf numFmtId="43" fontId="11" fillId="4" borderId="9" xfId="1" applyFont="1" applyFill="1" applyBorder="1"/>
    <xf numFmtId="43" fontId="11" fillId="4" borderId="1" xfId="1" applyFont="1" applyFill="1" applyBorder="1"/>
    <xf numFmtId="0" fontId="10" fillId="0" borderId="9" xfId="0" applyFont="1" applyBorder="1"/>
    <xf numFmtId="43" fontId="10" fillId="0" borderId="9" xfId="1" applyFont="1" applyBorder="1" applyAlignment="1">
      <alignment horizontal="right"/>
    </xf>
    <xf numFmtId="43" fontId="10" fillId="0" borderId="9" xfId="1" applyFont="1" applyBorder="1"/>
    <xf numFmtId="0" fontId="10" fillId="3" borderId="9" xfId="0" applyFont="1" applyFill="1" applyBorder="1"/>
    <xf numFmtId="0" fontId="12" fillId="0" borderId="0" xfId="4" applyFont="1"/>
    <xf numFmtId="0" fontId="13" fillId="0" borderId="0" xfId="0" applyFont="1"/>
    <xf numFmtId="0" fontId="14" fillId="0" borderId="0" xfId="4" applyFont="1"/>
    <xf numFmtId="0" fontId="11" fillId="4" borderId="15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vertical="center"/>
    </xf>
    <xf numFmtId="3" fontId="11" fillId="4" borderId="7" xfId="0" applyNumberFormat="1" applyFont="1" applyFill="1" applyBorder="1" applyAlignment="1">
      <alignment horizontal="right" vertical="center"/>
    </xf>
    <xf numFmtId="3" fontId="11" fillId="4" borderId="8" xfId="0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right" vertical="center"/>
    </xf>
    <xf numFmtId="0" fontId="10" fillId="3" borderId="16" xfId="0" applyFont="1" applyFill="1" applyBorder="1" applyAlignment="1">
      <alignment vertical="center"/>
    </xf>
    <xf numFmtId="3" fontId="10" fillId="3" borderId="0" xfId="0" applyNumberFormat="1" applyFont="1" applyFill="1" applyBorder="1" applyAlignment="1">
      <alignment horizontal="right" vertical="center"/>
    </xf>
    <xf numFmtId="3" fontId="10" fillId="3" borderId="18" xfId="0" applyNumberFormat="1" applyFont="1" applyFill="1" applyBorder="1" applyAlignment="1">
      <alignment horizontal="right" vertical="center"/>
    </xf>
    <xf numFmtId="3" fontId="10" fillId="3" borderId="9" xfId="0" applyNumberFormat="1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vertical="center"/>
    </xf>
    <xf numFmtId="0" fontId="10" fillId="3" borderId="12" xfId="0" applyFont="1" applyFill="1" applyBorder="1" applyAlignment="1">
      <alignment horizontal="right" vertical="center"/>
    </xf>
    <xf numFmtId="0" fontId="10" fillId="3" borderId="19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9" fontId="10" fillId="3" borderId="14" xfId="0" applyNumberFormat="1" applyFont="1" applyFill="1" applyBorder="1" applyAlignment="1">
      <alignment horizontal="right" vertical="center"/>
    </xf>
    <xf numFmtId="9" fontId="10" fillId="3" borderId="2" xfId="0" applyNumberFormat="1" applyFont="1" applyFill="1" applyBorder="1" applyAlignment="1">
      <alignment horizontal="right" vertical="center"/>
    </xf>
    <xf numFmtId="0" fontId="10" fillId="3" borderId="9" xfId="0" applyFont="1" applyFill="1" applyBorder="1" applyAlignment="1">
      <alignment vertical="center"/>
    </xf>
    <xf numFmtId="9" fontId="10" fillId="3" borderId="18" xfId="0" applyNumberFormat="1" applyFont="1" applyFill="1" applyBorder="1" applyAlignment="1">
      <alignment horizontal="right" vertical="center"/>
    </xf>
    <xf numFmtId="9" fontId="10" fillId="3" borderId="9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vertical="center"/>
    </xf>
    <xf numFmtId="3" fontId="10" fillId="3" borderId="12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9" fontId="10" fillId="3" borderId="19" xfId="0" applyNumberFormat="1" applyFont="1" applyFill="1" applyBorder="1" applyAlignment="1">
      <alignment horizontal="right" vertical="center"/>
    </xf>
    <xf numFmtId="9" fontId="10" fillId="3" borderId="3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vertical="center"/>
    </xf>
    <xf numFmtId="3" fontId="11" fillId="4" borderId="12" xfId="0" applyNumberFormat="1" applyFont="1" applyFill="1" applyBorder="1" applyAlignment="1">
      <alignment horizontal="right" vertical="center"/>
    </xf>
    <xf numFmtId="3" fontId="11" fillId="4" borderId="3" xfId="0" applyNumberFormat="1" applyFont="1" applyFill="1" applyBorder="1" applyAlignment="1">
      <alignment horizontal="right" vertical="center"/>
    </xf>
    <xf numFmtId="9" fontId="11" fillId="4" borderId="19" xfId="0" applyNumberFormat="1" applyFont="1" applyFill="1" applyBorder="1" applyAlignment="1">
      <alignment horizontal="right" vertical="center"/>
    </xf>
    <xf numFmtId="9" fontId="11" fillId="4" borderId="3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vertical="center"/>
    </xf>
    <xf numFmtId="3" fontId="10" fillId="5" borderId="7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9" fontId="10" fillId="5" borderId="1" xfId="0" applyNumberFormat="1" applyFont="1" applyFill="1" applyBorder="1" applyAlignment="1">
      <alignment horizontal="right" vertical="center"/>
    </xf>
    <xf numFmtId="9" fontId="10" fillId="5" borderId="4" xfId="0" applyNumberFormat="1" applyFont="1" applyFill="1" applyBorder="1" applyAlignment="1">
      <alignment horizontal="right" vertical="center"/>
    </xf>
    <xf numFmtId="0" fontId="15" fillId="0" borderId="0" xfId="4" quotePrefix="1" applyFont="1"/>
    <xf numFmtId="0" fontId="15" fillId="0" borderId="0" xfId="4" applyFont="1"/>
    <xf numFmtId="0" fontId="16" fillId="0" borderId="0" xfId="0" applyFont="1"/>
    <xf numFmtId="0" fontId="12" fillId="0" borderId="0" xfId="4" applyFont="1" applyAlignment="1">
      <alignment vertical="center"/>
    </xf>
    <xf numFmtId="0" fontId="11" fillId="4" borderId="24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10" fillId="4" borderId="3" xfId="0" applyFont="1" applyFill="1" applyBorder="1" applyAlignment="1">
      <alignment vertical="center"/>
    </xf>
    <xf numFmtId="4" fontId="11" fillId="4" borderId="12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0" fontId="11" fillId="4" borderId="12" xfId="0" applyFont="1" applyFill="1" applyBorder="1" applyAlignment="1">
      <alignment horizontal="right" vertical="center"/>
    </xf>
    <xf numFmtId="165" fontId="11" fillId="4" borderId="3" xfId="0" applyNumberFormat="1" applyFont="1" applyFill="1" applyBorder="1" applyAlignment="1">
      <alignment horizontal="right" vertical="center"/>
    </xf>
    <xf numFmtId="9" fontId="11" fillId="4" borderId="12" xfId="0" applyNumberFormat="1" applyFont="1" applyFill="1" applyBorder="1" applyAlignment="1">
      <alignment horizontal="right" vertical="center"/>
    </xf>
    <xf numFmtId="165" fontId="10" fillId="3" borderId="9" xfId="0" applyNumberFormat="1" applyFont="1" applyFill="1" applyBorder="1" applyAlignment="1">
      <alignment horizontal="right" vertical="center"/>
    </xf>
    <xf numFmtId="9" fontId="10" fillId="3" borderId="0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9" fontId="10" fillId="3" borderId="12" xfId="0" applyNumberFormat="1" applyFont="1" applyFill="1" applyBorder="1" applyAlignment="1">
      <alignment horizontal="right" vertical="center"/>
    </xf>
    <xf numFmtId="0" fontId="11" fillId="4" borderId="7" xfId="0" applyFont="1" applyFill="1" applyBorder="1"/>
    <xf numFmtId="0" fontId="11" fillId="4" borderId="0" xfId="0" applyFont="1" applyFill="1" applyBorder="1"/>
    <xf numFmtId="164" fontId="11" fillId="4" borderId="7" xfId="0" applyNumberFormat="1" applyFont="1" applyFill="1" applyBorder="1" applyAlignment="1">
      <alignment horizontal="right"/>
    </xf>
    <xf numFmtId="164" fontId="11" fillId="4" borderId="1" xfId="0" applyNumberFormat="1" applyFont="1" applyFill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164" fontId="10" fillId="0" borderId="9" xfId="0" applyNumberFormat="1" applyFont="1" applyBorder="1" applyAlignment="1">
      <alignment horizontal="right"/>
    </xf>
    <xf numFmtId="0" fontId="17" fillId="0" borderId="0" xfId="4" applyFont="1"/>
  </cellXfs>
  <cellStyles count="5">
    <cellStyle name="20% - Accent1" xfId="3" builtinId="30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dimension ref="A1:A11"/>
  <sheetViews>
    <sheetView showGridLines="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86.33203125" customWidth="1"/>
  </cols>
  <sheetData>
    <row r="1" spans="1:1" ht="18" x14ac:dyDescent="0.35">
      <c r="A1" s="11" t="s">
        <v>118</v>
      </c>
    </row>
    <row r="2" spans="1:1" ht="17.399999999999999" x14ac:dyDescent="0.3">
      <c r="A2" s="104" t="s">
        <v>117</v>
      </c>
    </row>
    <row r="3" spans="1:1" ht="17.399999999999999" x14ac:dyDescent="0.3">
      <c r="A3" s="105" t="s">
        <v>95</v>
      </c>
    </row>
    <row r="4" spans="1:1" ht="17.399999999999999" x14ac:dyDescent="0.3">
      <c r="A4" s="105" t="s">
        <v>104</v>
      </c>
    </row>
    <row r="5" spans="1:1" ht="17.399999999999999" x14ac:dyDescent="0.3">
      <c r="A5" s="105" t="s">
        <v>106</v>
      </c>
    </row>
    <row r="6" spans="1:1" ht="17.399999999999999" x14ac:dyDescent="0.3">
      <c r="A6" s="105" t="s">
        <v>114</v>
      </c>
    </row>
    <row r="7" spans="1:1" ht="17.399999999999999" x14ac:dyDescent="0.3">
      <c r="A7" s="105" t="s">
        <v>115</v>
      </c>
    </row>
    <row r="8" spans="1:1" ht="17.399999999999999" x14ac:dyDescent="0.3">
      <c r="A8" s="106"/>
    </row>
    <row r="9" spans="1:1" ht="18" x14ac:dyDescent="0.35">
      <c r="A9" s="9"/>
    </row>
    <row r="10" spans="1:1" ht="18" x14ac:dyDescent="0.35">
      <c r="A10" s="10"/>
    </row>
    <row r="11" spans="1:1" x14ac:dyDescent="0.3">
      <c r="A11" s="8"/>
    </row>
  </sheetData>
  <hyperlinks>
    <hyperlink ref="A2" location="'Table 1'!A1" display="Table 1: Actual Revenue Collection against Parliament Target, June 2023 (k'Million)" xr:uid="{60289CFD-A888-44A3-A38F-9BBABE85A308}"/>
    <hyperlink ref="A3" location="'Table 2'!A1" display="Table 2: January to June 2023 Gross Collections by Sector, K ’Million" xr:uid="{6998D469-83C9-407E-A840-7117FABEF9E1}"/>
    <hyperlink ref="A4" location="'Table 3'!A1" display="Table 3: Taxpayer population, June 2023" xr:uid="{BE42A016-83D6-4FCC-9AE3-5E4C7E3B44CD}"/>
    <hyperlink ref="A5" location="'Table 4'!A1" display="Table 4: June 2023 Return Filing Compliance Rates" xr:uid="{2485BDD2-76CF-4734-9CEA-ED00CE5A2F36}"/>
    <hyperlink ref="A6" location="'Table 5'!A1" display="Table 5: June 2023 payment compliance rates by value (K’ million)" xr:uid="{468AD64B-D7F1-481A-A932-452857C3504E}"/>
    <hyperlink ref="A7" location="'Table 6'!A1" display="Table 6: Tax Refunds Payments by sector K'million, June 2023" xr:uid="{1FF6FF2E-32AB-4520-910B-906F873B875C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dimension ref="B2:L39"/>
  <sheetViews>
    <sheetView showGridLines="0" topLeftCell="A5" workbookViewId="0">
      <selection activeCell="C45" sqref="C45"/>
    </sheetView>
  </sheetViews>
  <sheetFormatPr defaultRowHeight="14.4" x14ac:dyDescent="0.3"/>
  <cols>
    <col min="2" max="2" width="38.5546875" bestFit="1" customWidth="1"/>
    <col min="3" max="6" width="10.33203125" bestFit="1" customWidth="1"/>
    <col min="7" max="7" width="11.109375" bestFit="1" customWidth="1"/>
    <col min="8" max="8" width="9.6640625" style="5" bestFit="1" customWidth="1"/>
  </cols>
  <sheetData>
    <row r="2" spans="2:12" ht="18.600000000000001" thickBot="1" x14ac:dyDescent="0.35">
      <c r="B2" s="12" t="s">
        <v>94</v>
      </c>
    </row>
    <row r="3" spans="2:12" ht="16.2" thickBot="1" x14ac:dyDescent="0.35">
      <c r="B3" s="13"/>
      <c r="C3" s="14" t="s">
        <v>17</v>
      </c>
      <c r="D3" s="15" t="s">
        <v>18</v>
      </c>
      <c r="E3" s="14" t="s">
        <v>19</v>
      </c>
      <c r="F3" s="15" t="s">
        <v>20</v>
      </c>
      <c r="G3" s="14" t="s">
        <v>21</v>
      </c>
      <c r="H3" s="16" t="s">
        <v>22</v>
      </c>
    </row>
    <row r="4" spans="2:12" ht="15.6" x14ac:dyDescent="0.3">
      <c r="B4" s="17" t="s">
        <v>23</v>
      </c>
      <c r="C4" s="18">
        <v>7579.4</v>
      </c>
      <c r="D4" s="19">
        <v>1343</v>
      </c>
      <c r="E4" s="18">
        <v>6236.4</v>
      </c>
      <c r="F4" s="19">
        <v>7889.9</v>
      </c>
      <c r="G4" s="18">
        <v>-1653.5</v>
      </c>
      <c r="H4" s="20">
        <v>-0.21</v>
      </c>
      <c r="J4" s="6"/>
      <c r="K4" s="4"/>
      <c r="L4" s="5"/>
    </row>
    <row r="5" spans="2:12" ht="15.6" x14ac:dyDescent="0.3">
      <c r="B5" s="24" t="s">
        <v>24</v>
      </c>
      <c r="C5" s="21">
        <v>5111.6000000000004</v>
      </c>
      <c r="D5" s="22">
        <v>56.8</v>
      </c>
      <c r="E5" s="21">
        <v>5054.8</v>
      </c>
      <c r="F5" s="22">
        <v>6803.6</v>
      </c>
      <c r="G5" s="21">
        <v>-1748.8</v>
      </c>
      <c r="H5" s="23">
        <v>-0.25700000000000001</v>
      </c>
    </row>
    <row r="6" spans="2:12" ht="15.6" x14ac:dyDescent="0.3">
      <c r="B6" s="29" t="s">
        <v>25</v>
      </c>
      <c r="C6" s="30">
        <v>1767.7</v>
      </c>
      <c r="D6" s="31">
        <v>35.299999999999997</v>
      </c>
      <c r="E6" s="30">
        <v>1732.4</v>
      </c>
      <c r="F6" s="31">
        <v>3310.1</v>
      </c>
      <c r="G6" s="30">
        <v>-1577.6</v>
      </c>
      <c r="H6" s="32">
        <v>-0.47699999999999998</v>
      </c>
    </row>
    <row r="7" spans="2:12" ht="15.6" x14ac:dyDescent="0.3">
      <c r="B7" s="29" t="s">
        <v>27</v>
      </c>
      <c r="C7" s="30">
        <v>910.2</v>
      </c>
      <c r="D7" s="33" t="s">
        <v>47</v>
      </c>
      <c r="E7" s="30">
        <v>910.2</v>
      </c>
      <c r="F7" s="31">
        <v>2079.6</v>
      </c>
      <c r="G7" s="30">
        <v>-1169.4000000000001</v>
      </c>
      <c r="H7" s="32">
        <v>-0.56200000000000006</v>
      </c>
    </row>
    <row r="8" spans="2:12" ht="15.6" x14ac:dyDescent="0.3">
      <c r="B8" s="29" t="s">
        <v>28</v>
      </c>
      <c r="C8" s="30">
        <v>857.5</v>
      </c>
      <c r="D8" s="31">
        <v>35.299999999999997</v>
      </c>
      <c r="E8" s="30">
        <v>822.2</v>
      </c>
      <c r="F8" s="31">
        <v>1230.5</v>
      </c>
      <c r="G8" s="30">
        <v>-408.3</v>
      </c>
      <c r="H8" s="32">
        <v>-0.33200000000000002</v>
      </c>
    </row>
    <row r="9" spans="2:12" ht="15.6" x14ac:dyDescent="0.3">
      <c r="B9" s="29" t="s">
        <v>29</v>
      </c>
      <c r="C9" s="30">
        <v>1572</v>
      </c>
      <c r="D9" s="31">
        <v>5.6</v>
      </c>
      <c r="E9" s="30">
        <v>1566.4</v>
      </c>
      <c r="F9" s="31">
        <v>1559.5</v>
      </c>
      <c r="G9" s="30">
        <v>7</v>
      </c>
      <c r="H9" s="32">
        <v>4.0000000000000001E-3</v>
      </c>
    </row>
    <row r="10" spans="2:12" ht="15.6" x14ac:dyDescent="0.3">
      <c r="B10" s="29" t="s">
        <v>30</v>
      </c>
      <c r="C10" s="30">
        <v>1063.8</v>
      </c>
      <c r="D10" s="31">
        <v>15.9</v>
      </c>
      <c r="E10" s="30">
        <v>1047.9000000000001</v>
      </c>
      <c r="F10" s="31">
        <v>1064.9000000000001</v>
      </c>
      <c r="G10" s="30">
        <v>-17</v>
      </c>
      <c r="H10" s="32">
        <v>-1.6E-2</v>
      </c>
    </row>
    <row r="11" spans="2:12" ht="15.6" x14ac:dyDescent="0.3">
      <c r="B11" s="29" t="s">
        <v>31</v>
      </c>
      <c r="C11" s="30">
        <v>34.5</v>
      </c>
      <c r="D11" s="31" t="s">
        <v>26</v>
      </c>
      <c r="E11" s="30">
        <v>34.5</v>
      </c>
      <c r="F11" s="31">
        <v>11.8</v>
      </c>
      <c r="G11" s="30">
        <v>22.7</v>
      </c>
      <c r="H11" s="32">
        <v>1.9319999999999999</v>
      </c>
    </row>
    <row r="12" spans="2:12" ht="15.6" x14ac:dyDescent="0.3">
      <c r="B12" s="29" t="s">
        <v>32</v>
      </c>
      <c r="C12" s="30">
        <v>652.1</v>
      </c>
      <c r="D12" s="31" t="s">
        <v>47</v>
      </c>
      <c r="E12" s="30">
        <v>652.1</v>
      </c>
      <c r="F12" s="31">
        <v>840</v>
      </c>
      <c r="G12" s="30">
        <v>-188</v>
      </c>
      <c r="H12" s="32">
        <v>-0.224</v>
      </c>
    </row>
    <row r="13" spans="2:12" ht="15.6" x14ac:dyDescent="0.3">
      <c r="B13" s="29" t="s">
        <v>33</v>
      </c>
      <c r="C13" s="30">
        <v>21.5</v>
      </c>
      <c r="D13" s="31" t="s">
        <v>26</v>
      </c>
      <c r="E13" s="30">
        <v>21.5</v>
      </c>
      <c r="F13" s="31">
        <v>17.399999999999999</v>
      </c>
      <c r="G13" s="30">
        <v>4.0999999999999996</v>
      </c>
      <c r="H13" s="32">
        <v>0.23699999999999999</v>
      </c>
    </row>
    <row r="14" spans="2:12" ht="15.6" x14ac:dyDescent="0.3">
      <c r="B14" s="24" t="s">
        <v>34</v>
      </c>
      <c r="C14" s="21">
        <v>2467.6999999999998</v>
      </c>
      <c r="D14" s="22">
        <v>1286.2</v>
      </c>
      <c r="E14" s="21">
        <v>1181.5999999999999</v>
      </c>
      <c r="F14" s="22">
        <v>1086.3</v>
      </c>
      <c r="G14" s="21">
        <v>95.3</v>
      </c>
      <c r="H14" s="23">
        <v>8.7999999999999995E-2</v>
      </c>
    </row>
    <row r="15" spans="2:12" ht="15.6" x14ac:dyDescent="0.3">
      <c r="B15" s="29" t="s">
        <v>35</v>
      </c>
      <c r="C15" s="30">
        <v>271.3</v>
      </c>
      <c r="D15" s="31" t="s">
        <v>26</v>
      </c>
      <c r="E15" s="30">
        <v>271.3</v>
      </c>
      <c r="F15" s="31">
        <v>246.9</v>
      </c>
      <c r="G15" s="30">
        <v>24.4</v>
      </c>
      <c r="H15" s="32">
        <v>9.9000000000000005E-2</v>
      </c>
    </row>
    <row r="16" spans="2:12" ht="15.6" x14ac:dyDescent="0.3">
      <c r="B16" s="29" t="s">
        <v>36</v>
      </c>
      <c r="C16" s="30">
        <v>5.7</v>
      </c>
      <c r="D16" s="31" t="s">
        <v>26</v>
      </c>
      <c r="E16" s="30">
        <v>5.7</v>
      </c>
      <c r="F16" s="31">
        <v>6.3</v>
      </c>
      <c r="G16" s="30">
        <v>-0.6</v>
      </c>
      <c r="H16" s="32">
        <v>-9.2999999999999999E-2</v>
      </c>
    </row>
    <row r="17" spans="2:8" ht="15.6" x14ac:dyDescent="0.3">
      <c r="B17" s="29" t="s">
        <v>37</v>
      </c>
      <c r="C17" s="30">
        <v>30.6</v>
      </c>
      <c r="D17" s="31" t="s">
        <v>26</v>
      </c>
      <c r="E17" s="30">
        <v>30.6</v>
      </c>
      <c r="F17" s="31">
        <v>31</v>
      </c>
      <c r="G17" s="30">
        <v>-0.4</v>
      </c>
      <c r="H17" s="32">
        <v>-1.2999999999999999E-2</v>
      </c>
    </row>
    <row r="18" spans="2:8" ht="15.6" x14ac:dyDescent="0.3">
      <c r="B18" s="29" t="s">
        <v>38</v>
      </c>
      <c r="C18" s="30">
        <v>7.1</v>
      </c>
      <c r="D18" s="31" t="s">
        <v>26</v>
      </c>
      <c r="E18" s="30">
        <v>7.1</v>
      </c>
      <c r="F18" s="31" t="s">
        <v>26</v>
      </c>
      <c r="G18" s="30">
        <v>7.1</v>
      </c>
      <c r="H18" s="32" t="s">
        <v>47</v>
      </c>
    </row>
    <row r="19" spans="2:8" ht="15.6" x14ac:dyDescent="0.3">
      <c r="B19" s="29" t="s">
        <v>39</v>
      </c>
      <c r="C19" s="30">
        <v>32.9</v>
      </c>
      <c r="D19" s="31" t="s">
        <v>26</v>
      </c>
      <c r="E19" s="30">
        <v>32.9</v>
      </c>
      <c r="F19" s="31">
        <v>15</v>
      </c>
      <c r="G19" s="30">
        <v>17.899999999999999</v>
      </c>
      <c r="H19" s="32">
        <v>1.19</v>
      </c>
    </row>
    <row r="20" spans="2:8" ht="15.6" x14ac:dyDescent="0.3">
      <c r="B20" s="29" t="s">
        <v>40</v>
      </c>
      <c r="C20" s="30">
        <v>4.2</v>
      </c>
      <c r="D20" s="31" t="s">
        <v>26</v>
      </c>
      <c r="E20" s="30">
        <v>4.2</v>
      </c>
      <c r="F20" s="31">
        <v>2.4</v>
      </c>
      <c r="G20" s="30">
        <v>1.8</v>
      </c>
      <c r="H20" s="32">
        <v>0.76400000000000001</v>
      </c>
    </row>
    <row r="21" spans="2:8" ht="15.6" x14ac:dyDescent="0.3">
      <c r="B21" s="29" t="s">
        <v>41</v>
      </c>
      <c r="C21" s="30">
        <v>2116</v>
      </c>
      <c r="D21" s="31">
        <v>1286.2</v>
      </c>
      <c r="E21" s="30">
        <v>829.9</v>
      </c>
      <c r="F21" s="31">
        <v>784.7</v>
      </c>
      <c r="G21" s="30">
        <v>45.1</v>
      </c>
      <c r="H21" s="32">
        <v>5.8000000000000003E-2</v>
      </c>
    </row>
    <row r="22" spans="2:8" ht="15.6" x14ac:dyDescent="0.3">
      <c r="B22" s="24" t="s">
        <v>42</v>
      </c>
      <c r="C22" s="21">
        <v>2489.5</v>
      </c>
      <c r="D22" s="22">
        <v>7</v>
      </c>
      <c r="E22" s="21">
        <v>2482.5</v>
      </c>
      <c r="F22" s="22">
        <v>2692</v>
      </c>
      <c r="G22" s="21">
        <v>-209.5</v>
      </c>
      <c r="H22" s="23">
        <v>-7.8E-2</v>
      </c>
    </row>
    <row r="23" spans="2:8" ht="15.6" x14ac:dyDescent="0.3">
      <c r="B23" s="29" t="s">
        <v>43</v>
      </c>
      <c r="C23" s="30">
        <v>1657.3</v>
      </c>
      <c r="D23" s="31" t="s">
        <v>26</v>
      </c>
      <c r="E23" s="30">
        <v>1657.3</v>
      </c>
      <c r="F23" s="31">
        <v>1719.7</v>
      </c>
      <c r="G23" s="30">
        <v>-62.4</v>
      </c>
      <c r="H23" s="32">
        <v>-3.5999999999999997E-2</v>
      </c>
    </row>
    <row r="24" spans="2:8" ht="15.6" x14ac:dyDescent="0.3">
      <c r="B24" s="29" t="s">
        <v>44</v>
      </c>
      <c r="C24" s="30">
        <v>495.6</v>
      </c>
      <c r="D24" s="31">
        <v>7</v>
      </c>
      <c r="E24" s="30">
        <v>488.6</v>
      </c>
      <c r="F24" s="31">
        <v>669.3</v>
      </c>
      <c r="G24" s="30">
        <v>-180.8</v>
      </c>
      <c r="H24" s="32">
        <v>-0.27</v>
      </c>
    </row>
    <row r="25" spans="2:8" ht="15.6" x14ac:dyDescent="0.3">
      <c r="B25" s="29" t="s">
        <v>45</v>
      </c>
      <c r="C25" s="30">
        <v>8.1999999999999993</v>
      </c>
      <c r="D25" s="31" t="s">
        <v>26</v>
      </c>
      <c r="E25" s="30">
        <v>8.1999999999999993</v>
      </c>
      <c r="F25" s="31">
        <v>12.7</v>
      </c>
      <c r="G25" s="30">
        <v>-4.5</v>
      </c>
      <c r="H25" s="32">
        <v>-0.35299999999999998</v>
      </c>
    </row>
    <row r="26" spans="2:8" ht="15.6" x14ac:dyDescent="0.3">
      <c r="B26" s="29" t="s">
        <v>46</v>
      </c>
      <c r="C26" s="30" t="s">
        <v>26</v>
      </c>
      <c r="D26" s="31" t="s">
        <v>26</v>
      </c>
      <c r="E26" s="30" t="s">
        <v>26</v>
      </c>
      <c r="F26" s="31" t="s">
        <v>26</v>
      </c>
      <c r="G26" s="30" t="s">
        <v>26</v>
      </c>
      <c r="H26" s="32" t="s">
        <v>47</v>
      </c>
    </row>
    <row r="27" spans="2:8" ht="15.6" x14ac:dyDescent="0.3">
      <c r="B27" s="29" t="s">
        <v>48</v>
      </c>
      <c r="C27" s="30">
        <v>2</v>
      </c>
      <c r="D27" s="31" t="s">
        <v>26</v>
      </c>
      <c r="E27" s="30">
        <v>2</v>
      </c>
      <c r="F27" s="31">
        <v>8.1999999999999993</v>
      </c>
      <c r="G27" s="30">
        <v>-6.1</v>
      </c>
      <c r="H27" s="32">
        <v>-0.751</v>
      </c>
    </row>
    <row r="28" spans="2:8" ht="15.6" x14ac:dyDescent="0.3">
      <c r="B28" s="29" t="s">
        <v>49</v>
      </c>
      <c r="C28" s="30">
        <v>6.2</v>
      </c>
      <c r="D28" s="31" t="s">
        <v>26</v>
      </c>
      <c r="E28" s="30">
        <v>6.2</v>
      </c>
      <c r="F28" s="31">
        <v>4.5999999999999996</v>
      </c>
      <c r="G28" s="30">
        <v>1.6</v>
      </c>
      <c r="H28" s="32">
        <v>0.36</v>
      </c>
    </row>
    <row r="29" spans="2:8" ht="15.6" x14ac:dyDescent="0.3">
      <c r="B29" s="29" t="s">
        <v>50</v>
      </c>
      <c r="C29" s="30">
        <v>187.2</v>
      </c>
      <c r="D29" s="31" t="s">
        <v>26</v>
      </c>
      <c r="E29" s="30">
        <v>187.2</v>
      </c>
      <c r="F29" s="31">
        <v>156.5</v>
      </c>
      <c r="G29" s="30">
        <v>30.7</v>
      </c>
      <c r="H29" s="32">
        <v>0.19600000000000001</v>
      </c>
    </row>
    <row r="30" spans="2:8" ht="15.6" x14ac:dyDescent="0.3">
      <c r="B30" s="29" t="s">
        <v>51</v>
      </c>
      <c r="C30" s="30">
        <v>114.6</v>
      </c>
      <c r="D30" s="31" t="s">
        <v>26</v>
      </c>
      <c r="E30" s="30">
        <v>114.6</v>
      </c>
      <c r="F30" s="31">
        <v>95.1</v>
      </c>
      <c r="G30" s="30">
        <v>19.5</v>
      </c>
      <c r="H30" s="32">
        <v>0.20499999999999999</v>
      </c>
    </row>
    <row r="31" spans="2:8" ht="15.6" x14ac:dyDescent="0.3">
      <c r="B31" s="29" t="s">
        <v>52</v>
      </c>
      <c r="C31" s="30">
        <v>10.4</v>
      </c>
      <c r="D31" s="31" t="s">
        <v>26</v>
      </c>
      <c r="E31" s="30">
        <v>10.4</v>
      </c>
      <c r="F31" s="31">
        <v>26.7</v>
      </c>
      <c r="G31" s="30">
        <v>-16.3</v>
      </c>
      <c r="H31" s="32">
        <v>-0.61099999999999999</v>
      </c>
    </row>
    <row r="32" spans="2:8" ht="16.2" thickBot="1" x14ac:dyDescent="0.35">
      <c r="B32" s="29" t="s">
        <v>53</v>
      </c>
      <c r="C32" s="30">
        <v>16.2</v>
      </c>
      <c r="D32" s="31" t="s">
        <v>26</v>
      </c>
      <c r="E32" s="30">
        <v>16.2</v>
      </c>
      <c r="F32" s="31">
        <v>11.9</v>
      </c>
      <c r="G32" s="30">
        <v>4.3</v>
      </c>
      <c r="H32" s="32">
        <v>0.35799999999999998</v>
      </c>
    </row>
    <row r="33" spans="2:8" ht="15.6" x14ac:dyDescent="0.3">
      <c r="B33" s="17" t="s">
        <v>54</v>
      </c>
      <c r="C33" s="18">
        <v>10068.9</v>
      </c>
      <c r="D33" s="19">
        <v>1350</v>
      </c>
      <c r="E33" s="18">
        <v>8718.9</v>
      </c>
      <c r="F33" s="19">
        <v>10581.9</v>
      </c>
      <c r="G33" s="18">
        <v>-1863</v>
      </c>
      <c r="H33" s="20">
        <v>-0.17599999999999999</v>
      </c>
    </row>
    <row r="34" spans="2:8" ht="15.6" x14ac:dyDescent="0.3">
      <c r="B34" s="24" t="s">
        <v>55</v>
      </c>
      <c r="C34" s="21">
        <v>10027</v>
      </c>
      <c r="D34" s="22">
        <v>1350</v>
      </c>
      <c r="E34" s="21">
        <v>8677</v>
      </c>
      <c r="F34" s="22">
        <v>10550.2</v>
      </c>
      <c r="G34" s="21">
        <v>-1873.2</v>
      </c>
      <c r="H34" s="23">
        <v>-0.17799999999999999</v>
      </c>
    </row>
    <row r="35" spans="2:8" ht="16.2" thickBot="1" x14ac:dyDescent="0.35">
      <c r="B35" s="25" t="s">
        <v>56</v>
      </c>
      <c r="C35" s="26">
        <v>41.9</v>
      </c>
      <c r="D35" s="27" t="s">
        <v>57</v>
      </c>
      <c r="E35" s="26">
        <v>41.9</v>
      </c>
      <c r="F35" s="27">
        <v>31.7</v>
      </c>
      <c r="G35" s="26">
        <v>10.199999999999999</v>
      </c>
      <c r="H35" s="28">
        <v>0.32200000000000001</v>
      </c>
    </row>
    <row r="38" spans="2:8" x14ac:dyDescent="0.3">
      <c r="B38" s="7"/>
    </row>
    <row r="39" spans="2:8" ht="15.6" x14ac:dyDescent="0.3">
      <c r="B39" s="44" t="s">
        <v>119</v>
      </c>
      <c r="C39" s="45"/>
    </row>
  </sheetData>
  <hyperlinks>
    <hyperlink ref="B39" location="Contents!A1" display="Back to Table of Content" xr:uid="{C0E8CABB-C3AB-480D-A12D-C1B933F5F03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dimension ref="B3:E33"/>
  <sheetViews>
    <sheetView showGridLines="0" topLeftCell="A16" workbookViewId="0">
      <selection activeCell="B18" sqref="B18"/>
    </sheetView>
  </sheetViews>
  <sheetFormatPr defaultRowHeight="14.4" x14ac:dyDescent="0.3"/>
  <cols>
    <col min="2" max="2" width="84" customWidth="1"/>
    <col min="3" max="3" width="22.21875" bestFit="1" customWidth="1"/>
    <col min="4" max="4" width="24.44140625" bestFit="1" customWidth="1"/>
    <col min="5" max="5" width="26.6640625" customWidth="1"/>
  </cols>
  <sheetData>
    <row r="3" spans="2:5" ht="18.600000000000001" thickBot="1" x14ac:dyDescent="0.4">
      <c r="B3" s="34" t="s">
        <v>95</v>
      </c>
    </row>
    <row r="4" spans="2:5" ht="16.2" thickBot="1" x14ac:dyDescent="0.35">
      <c r="B4" s="35" t="s">
        <v>124</v>
      </c>
      <c r="C4" s="35" t="s">
        <v>80</v>
      </c>
      <c r="D4" s="35" t="s">
        <v>81</v>
      </c>
      <c r="E4" s="35" t="s">
        <v>82</v>
      </c>
    </row>
    <row r="5" spans="2:5" ht="15.6" x14ac:dyDescent="0.3">
      <c r="B5" s="14" t="s">
        <v>121</v>
      </c>
      <c r="C5" s="36"/>
      <c r="D5" s="36"/>
      <c r="E5" s="36"/>
    </row>
    <row r="6" spans="2:5" ht="15.6" x14ac:dyDescent="0.3">
      <c r="B6" s="40" t="s">
        <v>68</v>
      </c>
      <c r="C6" s="41">
        <v>660.1</v>
      </c>
      <c r="D6" s="41">
        <v>320.8</v>
      </c>
      <c r="E6" s="42">
        <v>980.9</v>
      </c>
    </row>
    <row r="7" spans="2:5" ht="15.6" x14ac:dyDescent="0.3">
      <c r="B7" s="40" t="s">
        <v>60</v>
      </c>
      <c r="C7" s="41">
        <v>17231.599999999999</v>
      </c>
      <c r="D7" s="41">
        <v>2139.9</v>
      </c>
      <c r="E7" s="42">
        <v>19371.599999999999</v>
      </c>
    </row>
    <row r="8" spans="2:5" ht="15.6" x14ac:dyDescent="0.3">
      <c r="B8" s="37" t="s">
        <v>122</v>
      </c>
      <c r="C8" s="38"/>
      <c r="D8" s="38"/>
      <c r="E8" s="38"/>
    </row>
    <row r="9" spans="2:5" ht="15.6" x14ac:dyDescent="0.3">
      <c r="B9" s="40" t="s">
        <v>63</v>
      </c>
      <c r="C9" s="41">
        <v>3577.8</v>
      </c>
      <c r="D9" s="41">
        <v>47.4</v>
      </c>
      <c r="E9" s="42">
        <v>3625.2</v>
      </c>
    </row>
    <row r="10" spans="2:5" ht="15.6" x14ac:dyDescent="0.3">
      <c r="B10" s="40" t="s">
        <v>71</v>
      </c>
      <c r="C10" s="41">
        <v>1592.3</v>
      </c>
      <c r="D10" s="41">
        <v>95.4</v>
      </c>
      <c r="E10" s="42">
        <v>1687.7</v>
      </c>
    </row>
    <row r="11" spans="2:5" ht="15.6" x14ac:dyDescent="0.3">
      <c r="B11" s="40" t="s">
        <v>76</v>
      </c>
      <c r="C11" s="41">
        <v>213.2</v>
      </c>
      <c r="D11" s="41">
        <v>8.8000000000000007</v>
      </c>
      <c r="E11" s="42">
        <v>222</v>
      </c>
    </row>
    <row r="12" spans="2:5" ht="15.6" x14ac:dyDescent="0.3">
      <c r="B12" s="43" t="s">
        <v>69</v>
      </c>
      <c r="C12" s="41">
        <v>876.1</v>
      </c>
      <c r="D12" s="41">
        <v>226.2</v>
      </c>
      <c r="E12" s="42">
        <v>1102.3</v>
      </c>
    </row>
    <row r="13" spans="2:5" ht="15.6" x14ac:dyDescent="0.3">
      <c r="B13" s="37" t="s">
        <v>123</v>
      </c>
      <c r="C13" s="38"/>
      <c r="D13" s="38"/>
      <c r="E13" s="38"/>
    </row>
    <row r="14" spans="2:5" ht="15.6" x14ac:dyDescent="0.3">
      <c r="B14" s="40" t="s">
        <v>61</v>
      </c>
      <c r="C14" s="41">
        <v>3067.5</v>
      </c>
      <c r="D14" s="41">
        <v>2310.5</v>
      </c>
      <c r="E14" s="42">
        <v>5378</v>
      </c>
    </row>
    <row r="15" spans="2:5" ht="15.6" x14ac:dyDescent="0.3">
      <c r="B15" s="40" t="s">
        <v>62</v>
      </c>
      <c r="C15" s="41">
        <v>602.6</v>
      </c>
      <c r="D15" s="41">
        <v>204.6</v>
      </c>
      <c r="E15" s="42">
        <v>807.1</v>
      </c>
    </row>
    <row r="16" spans="2:5" ht="15.6" x14ac:dyDescent="0.3">
      <c r="B16" s="40" t="s">
        <v>74</v>
      </c>
      <c r="C16" s="41">
        <v>51.6</v>
      </c>
      <c r="D16" s="41">
        <v>604.9</v>
      </c>
      <c r="E16" s="42">
        <v>656.5</v>
      </c>
    </row>
    <row r="17" spans="2:5" ht="15.6" x14ac:dyDescent="0.3">
      <c r="B17" s="40" t="s">
        <v>75</v>
      </c>
      <c r="C17" s="41">
        <v>1279</v>
      </c>
      <c r="D17" s="41">
        <v>562.29999999999995</v>
      </c>
      <c r="E17" s="42">
        <v>1841.3</v>
      </c>
    </row>
    <row r="18" spans="2:5" ht="15.6" x14ac:dyDescent="0.3">
      <c r="B18" s="40" t="s">
        <v>67</v>
      </c>
      <c r="C18" s="41">
        <v>3243.8</v>
      </c>
      <c r="D18" s="41">
        <v>7040.1</v>
      </c>
      <c r="E18" s="42">
        <v>10283.9</v>
      </c>
    </row>
    <row r="19" spans="2:5" ht="15.6" x14ac:dyDescent="0.3">
      <c r="B19" s="40" t="s">
        <v>72</v>
      </c>
      <c r="C19" s="41">
        <v>237.7</v>
      </c>
      <c r="D19" s="41">
        <v>7.5</v>
      </c>
      <c r="E19" s="42">
        <v>245.1</v>
      </c>
    </row>
    <row r="20" spans="2:5" ht="15.6" x14ac:dyDescent="0.3">
      <c r="B20" s="40" t="s">
        <v>66</v>
      </c>
      <c r="C20" s="41">
        <v>577.9</v>
      </c>
      <c r="D20" s="41">
        <v>530.29999999999995</v>
      </c>
      <c r="E20" s="42">
        <v>1108.0999999999999</v>
      </c>
    </row>
    <row r="21" spans="2:5" ht="15.6" x14ac:dyDescent="0.3">
      <c r="B21" s="40" t="s">
        <v>64</v>
      </c>
      <c r="C21" s="41">
        <v>1973.4</v>
      </c>
      <c r="D21" s="41">
        <v>315.39999999999998</v>
      </c>
      <c r="E21" s="42">
        <v>2288.9</v>
      </c>
    </row>
    <row r="22" spans="2:5" ht="15.6" x14ac:dyDescent="0.3">
      <c r="B22" s="40" t="s">
        <v>83</v>
      </c>
      <c r="C22" s="41">
        <v>3100.5</v>
      </c>
      <c r="D22" s="41">
        <v>3.1</v>
      </c>
      <c r="E22" s="42">
        <v>3103.5</v>
      </c>
    </row>
    <row r="23" spans="2:5" ht="15.6" x14ac:dyDescent="0.3">
      <c r="B23" s="43" t="s">
        <v>73</v>
      </c>
      <c r="C23" s="41">
        <v>1145.8</v>
      </c>
      <c r="D23" s="41">
        <v>7.3</v>
      </c>
      <c r="E23" s="42">
        <v>1153.0999999999999</v>
      </c>
    </row>
    <row r="24" spans="2:5" ht="15.6" x14ac:dyDescent="0.3">
      <c r="B24" s="43" t="s">
        <v>77</v>
      </c>
      <c r="C24" s="41">
        <v>281.60000000000002</v>
      </c>
      <c r="D24" s="41">
        <v>31.3</v>
      </c>
      <c r="E24" s="42">
        <v>312.8</v>
      </c>
    </row>
    <row r="25" spans="2:5" ht="15.6" x14ac:dyDescent="0.3">
      <c r="B25" s="43" t="s">
        <v>84</v>
      </c>
      <c r="C25" s="41">
        <v>207.9</v>
      </c>
      <c r="D25" s="41">
        <v>19.8</v>
      </c>
      <c r="E25" s="42">
        <v>227.7</v>
      </c>
    </row>
    <row r="26" spans="2:5" ht="15.6" x14ac:dyDescent="0.3">
      <c r="B26" s="40" t="s">
        <v>70</v>
      </c>
      <c r="C26" s="41">
        <v>1188.4000000000001</v>
      </c>
      <c r="D26" s="41">
        <v>413.2</v>
      </c>
      <c r="E26" s="42">
        <v>1601.6</v>
      </c>
    </row>
    <row r="27" spans="2:5" ht="15.6" x14ac:dyDescent="0.3">
      <c r="B27" s="40" t="s">
        <v>85</v>
      </c>
      <c r="C27" s="41">
        <v>30.7</v>
      </c>
      <c r="D27" s="41">
        <v>18.399999999999999</v>
      </c>
      <c r="E27" s="42">
        <v>49.1</v>
      </c>
    </row>
    <row r="28" spans="2:5" ht="15.6" x14ac:dyDescent="0.3">
      <c r="B28" s="43" t="s">
        <v>86</v>
      </c>
      <c r="C28" s="41">
        <v>36.700000000000003</v>
      </c>
      <c r="D28" s="41">
        <v>3</v>
      </c>
      <c r="E28" s="42">
        <v>39.700000000000003</v>
      </c>
    </row>
    <row r="29" spans="2:5" ht="16.2" thickBot="1" x14ac:dyDescent="0.35">
      <c r="B29" s="40" t="s">
        <v>65</v>
      </c>
      <c r="C29" s="41">
        <v>0.1</v>
      </c>
      <c r="D29" s="41">
        <v>2.2999999999999998</v>
      </c>
      <c r="E29" s="42">
        <v>2.4</v>
      </c>
    </row>
    <row r="30" spans="2:5" ht="16.2" thickBot="1" x14ac:dyDescent="0.35">
      <c r="B30" s="35" t="s">
        <v>15</v>
      </c>
      <c r="C30" s="39">
        <v>41176.299999999988</v>
      </c>
      <c r="D30" s="39">
        <v>14912.499999999998</v>
      </c>
      <c r="E30" s="39">
        <v>56088.5</v>
      </c>
    </row>
    <row r="32" spans="2:5" x14ac:dyDescent="0.3">
      <c r="B32" s="45"/>
      <c r="C32" s="45"/>
      <c r="D32" s="45"/>
    </row>
    <row r="33" spans="2:4" x14ac:dyDescent="0.3">
      <c r="B33" s="45"/>
      <c r="C33" s="46" t="s">
        <v>125</v>
      </c>
      <c r="D33" s="45"/>
    </row>
  </sheetData>
  <hyperlinks>
    <hyperlink ref="C33" location="Contents!A1" display="Back to Table Contents" xr:uid="{1EFB34DB-B3C0-4A5D-A582-1AB8957874F1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dimension ref="B2:E27"/>
  <sheetViews>
    <sheetView showGridLines="0" workbookViewId="0">
      <pane ySplit="4" topLeftCell="A10" activePane="bottomLeft" state="frozen"/>
      <selection pane="bottomLeft" activeCell="C29" sqref="C29"/>
    </sheetView>
  </sheetViews>
  <sheetFormatPr defaultRowHeight="14.4" x14ac:dyDescent="0.3"/>
  <cols>
    <col min="2" max="2" width="43.88671875" customWidth="1"/>
    <col min="3" max="3" width="28.88671875" customWidth="1"/>
    <col min="4" max="4" width="12.109375" customWidth="1"/>
    <col min="5" max="5" width="13.44140625" customWidth="1"/>
  </cols>
  <sheetData>
    <row r="2" spans="2:5" ht="18.600000000000001" thickBot="1" x14ac:dyDescent="0.4">
      <c r="B2" s="34" t="s">
        <v>104</v>
      </c>
    </row>
    <row r="3" spans="2:5" ht="16.2" thickBot="1" x14ac:dyDescent="0.35">
      <c r="B3" s="47" t="s">
        <v>0</v>
      </c>
      <c r="C3" s="48" t="s">
        <v>96</v>
      </c>
      <c r="D3" s="49" t="s">
        <v>100</v>
      </c>
      <c r="E3" s="50"/>
    </row>
    <row r="4" spans="2:5" ht="16.2" thickBot="1" x14ac:dyDescent="0.35">
      <c r="B4" s="51"/>
      <c r="C4" s="52"/>
      <c r="D4" s="53" t="s">
        <v>101</v>
      </c>
      <c r="E4" s="54" t="s">
        <v>102</v>
      </c>
    </row>
    <row r="5" spans="2:5" ht="15" x14ac:dyDescent="0.3">
      <c r="B5" s="59" t="s">
        <v>14</v>
      </c>
      <c r="C5" s="60">
        <v>173586</v>
      </c>
      <c r="D5" s="61">
        <v>1931</v>
      </c>
      <c r="E5" s="62">
        <v>13295</v>
      </c>
    </row>
    <row r="6" spans="2:5" ht="15" x14ac:dyDescent="0.3">
      <c r="B6" s="59" t="s">
        <v>87</v>
      </c>
      <c r="C6" s="60">
        <v>69976</v>
      </c>
      <c r="D6" s="63">
        <v>273</v>
      </c>
      <c r="E6" s="62">
        <v>1858</v>
      </c>
    </row>
    <row r="7" spans="2:5" ht="15" x14ac:dyDescent="0.3">
      <c r="B7" s="59" t="s">
        <v>78</v>
      </c>
      <c r="C7" s="60">
        <v>66783</v>
      </c>
      <c r="D7" s="63">
        <v>507</v>
      </c>
      <c r="E7" s="62">
        <v>3069</v>
      </c>
    </row>
    <row r="8" spans="2:5" ht="15" x14ac:dyDescent="0.3">
      <c r="B8" s="59" t="s">
        <v>88</v>
      </c>
      <c r="C8" s="60">
        <v>50877</v>
      </c>
      <c r="D8" s="61">
        <v>1104</v>
      </c>
      <c r="E8" s="62">
        <v>3006</v>
      </c>
    </row>
    <row r="9" spans="2:5" ht="15" x14ac:dyDescent="0.3">
      <c r="B9" s="59" t="s">
        <v>79</v>
      </c>
      <c r="C9" s="60">
        <v>50635</v>
      </c>
      <c r="D9" s="63">
        <v>118</v>
      </c>
      <c r="E9" s="64">
        <v>776</v>
      </c>
    </row>
    <row r="10" spans="2:5" ht="15" x14ac:dyDescent="0.3">
      <c r="B10" s="59" t="s">
        <v>89</v>
      </c>
      <c r="C10" s="60">
        <v>28786</v>
      </c>
      <c r="D10" s="63">
        <v>210</v>
      </c>
      <c r="E10" s="62">
        <v>1307</v>
      </c>
    </row>
    <row r="11" spans="2:5" ht="15" x14ac:dyDescent="0.3">
      <c r="B11" s="59" t="s">
        <v>10</v>
      </c>
      <c r="C11" s="60">
        <v>19655</v>
      </c>
      <c r="D11" s="63">
        <v>243</v>
      </c>
      <c r="E11" s="62">
        <v>1387</v>
      </c>
    </row>
    <row r="12" spans="2:5" ht="15" x14ac:dyDescent="0.3">
      <c r="B12" s="59" t="s">
        <v>90</v>
      </c>
      <c r="C12" s="60">
        <v>15599</v>
      </c>
      <c r="D12" s="63">
        <v>12</v>
      </c>
      <c r="E12" s="64">
        <v>58</v>
      </c>
    </row>
    <row r="13" spans="2:5" ht="15" x14ac:dyDescent="0.3">
      <c r="B13" s="59" t="s">
        <v>97</v>
      </c>
      <c r="C13" s="60">
        <v>11287</v>
      </c>
      <c r="D13" s="63">
        <v>237</v>
      </c>
      <c r="E13" s="62">
        <v>11262</v>
      </c>
    </row>
    <row r="14" spans="2:5" ht="15" x14ac:dyDescent="0.3">
      <c r="B14" s="59" t="s">
        <v>13</v>
      </c>
      <c r="C14" s="60">
        <v>5366</v>
      </c>
      <c r="D14" s="63">
        <v>34</v>
      </c>
      <c r="E14" s="62">
        <v>2591</v>
      </c>
    </row>
    <row r="15" spans="2:5" ht="15" x14ac:dyDescent="0.3">
      <c r="B15" s="59" t="s">
        <v>98</v>
      </c>
      <c r="C15" s="60">
        <v>4241</v>
      </c>
      <c r="D15" s="63">
        <v>1</v>
      </c>
      <c r="E15" s="62">
        <v>4241</v>
      </c>
    </row>
    <row r="16" spans="2:5" ht="15" x14ac:dyDescent="0.3">
      <c r="B16" s="59" t="s">
        <v>11</v>
      </c>
      <c r="C16" s="60">
        <v>1923</v>
      </c>
      <c r="D16" s="63">
        <v>16</v>
      </c>
      <c r="E16" s="64">
        <v>97</v>
      </c>
    </row>
    <row r="17" spans="2:5" ht="15" x14ac:dyDescent="0.3">
      <c r="B17" s="59" t="s">
        <v>7</v>
      </c>
      <c r="C17" s="65">
        <v>599</v>
      </c>
      <c r="D17" s="63">
        <v>2</v>
      </c>
      <c r="E17" s="64">
        <v>37</v>
      </c>
    </row>
    <row r="18" spans="2:5" ht="15" x14ac:dyDescent="0.3">
      <c r="B18" s="59" t="s">
        <v>99</v>
      </c>
      <c r="C18" s="65">
        <v>501</v>
      </c>
      <c r="D18" s="63">
        <v>12</v>
      </c>
      <c r="E18" s="64">
        <v>64</v>
      </c>
    </row>
    <row r="19" spans="2:5" ht="15" x14ac:dyDescent="0.3">
      <c r="B19" s="59" t="s">
        <v>91</v>
      </c>
      <c r="C19" s="65">
        <v>454</v>
      </c>
      <c r="D19" s="63">
        <v>5</v>
      </c>
      <c r="E19" s="64">
        <v>28</v>
      </c>
    </row>
    <row r="20" spans="2:5" ht="15" x14ac:dyDescent="0.3">
      <c r="B20" s="59" t="s">
        <v>9</v>
      </c>
      <c r="C20" s="65">
        <v>123</v>
      </c>
      <c r="D20" s="63" t="s">
        <v>47</v>
      </c>
      <c r="E20" s="64">
        <v>8</v>
      </c>
    </row>
    <row r="21" spans="2:5" ht="15" x14ac:dyDescent="0.3">
      <c r="B21" s="59" t="s">
        <v>8</v>
      </c>
      <c r="C21" s="65">
        <v>110</v>
      </c>
      <c r="D21" s="63" t="s">
        <v>47</v>
      </c>
      <c r="E21" s="64">
        <v>11</v>
      </c>
    </row>
    <row r="22" spans="2:5" ht="15.6" thickBot="1" x14ac:dyDescent="0.35">
      <c r="B22" s="66" t="s">
        <v>92</v>
      </c>
      <c r="C22" s="67">
        <v>108</v>
      </c>
      <c r="D22" s="68" t="s">
        <v>47</v>
      </c>
      <c r="E22" s="69" t="s">
        <v>47</v>
      </c>
    </row>
    <row r="23" spans="2:5" ht="16.2" thickBot="1" x14ac:dyDescent="0.35">
      <c r="B23" s="55" t="s">
        <v>103</v>
      </c>
      <c r="C23" s="56">
        <v>500609</v>
      </c>
      <c r="D23" s="57">
        <v>4705</v>
      </c>
      <c r="E23" s="58">
        <v>43095</v>
      </c>
    </row>
    <row r="24" spans="2:5" x14ac:dyDescent="0.3">
      <c r="B24" s="45" t="s">
        <v>105</v>
      </c>
    </row>
    <row r="27" spans="2:5" ht="15.6" x14ac:dyDescent="0.3">
      <c r="B27" s="44" t="s">
        <v>120</v>
      </c>
    </row>
  </sheetData>
  <mergeCells count="3">
    <mergeCell ref="B3:B4"/>
    <mergeCell ref="C3:C4"/>
    <mergeCell ref="D3:E3"/>
  </mergeCells>
  <hyperlinks>
    <hyperlink ref="B27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dimension ref="B2:I18"/>
  <sheetViews>
    <sheetView showGridLines="0" workbookViewId="0">
      <pane ySplit="4" topLeftCell="A5" activePane="bottomLeft" state="frozen"/>
      <selection pane="bottomLeft" activeCell="G21" sqref="G21"/>
    </sheetView>
  </sheetViews>
  <sheetFormatPr defaultRowHeight="14.4" x14ac:dyDescent="0.3"/>
  <cols>
    <col min="2" max="2" width="20" customWidth="1"/>
    <col min="3" max="3" width="18" bestFit="1" customWidth="1"/>
    <col min="4" max="4" width="15.21875" bestFit="1" customWidth="1"/>
    <col min="5" max="5" width="11.109375" bestFit="1" customWidth="1"/>
    <col min="6" max="6" width="11.21875" bestFit="1" customWidth="1"/>
    <col min="7" max="7" width="10.6640625" bestFit="1" customWidth="1"/>
    <col min="8" max="8" width="9.44140625" bestFit="1" customWidth="1"/>
    <col min="9" max="9" width="16.88671875" customWidth="1"/>
  </cols>
  <sheetData>
    <row r="2" spans="2:9" ht="18.600000000000001" thickBot="1" x14ac:dyDescent="0.4">
      <c r="B2" s="70" t="s">
        <v>106</v>
      </c>
      <c r="C2" s="70"/>
      <c r="D2" s="70"/>
      <c r="E2" s="70"/>
      <c r="F2" s="70"/>
      <c r="G2" s="70"/>
      <c r="H2" s="70"/>
      <c r="I2" s="70"/>
    </row>
    <row r="3" spans="2:9" ht="16.2" thickBot="1" x14ac:dyDescent="0.35">
      <c r="B3" s="71" t="s">
        <v>0</v>
      </c>
      <c r="C3" s="72" t="s">
        <v>1</v>
      </c>
      <c r="D3" s="73" t="s">
        <v>2</v>
      </c>
      <c r="E3" s="74" t="s">
        <v>3</v>
      </c>
      <c r="F3" s="73" t="s">
        <v>126</v>
      </c>
      <c r="G3" s="74" t="s">
        <v>4</v>
      </c>
      <c r="H3" s="72" t="s">
        <v>5</v>
      </c>
      <c r="I3" s="75"/>
    </row>
    <row r="4" spans="2:9" ht="16.2" thickBot="1" x14ac:dyDescent="0.35">
      <c r="B4" s="76"/>
      <c r="C4" s="77"/>
      <c r="D4" s="78"/>
      <c r="E4" s="79"/>
      <c r="F4" s="78"/>
      <c r="G4" s="79"/>
      <c r="H4" s="80" t="s">
        <v>6</v>
      </c>
      <c r="I4" s="80" t="s">
        <v>127</v>
      </c>
    </row>
    <row r="5" spans="2:9" ht="15" x14ac:dyDescent="0.3">
      <c r="B5" s="81" t="s">
        <v>8</v>
      </c>
      <c r="C5" s="82">
        <v>110</v>
      </c>
      <c r="D5" s="83">
        <v>80</v>
      </c>
      <c r="E5" s="82">
        <v>18</v>
      </c>
      <c r="F5" s="83">
        <v>98</v>
      </c>
      <c r="G5" s="82">
        <v>12</v>
      </c>
      <c r="H5" s="84">
        <v>0.73</v>
      </c>
      <c r="I5" s="85">
        <v>0.89</v>
      </c>
    </row>
    <row r="6" spans="2:9" ht="15" x14ac:dyDescent="0.3">
      <c r="B6" s="86" t="s">
        <v>9</v>
      </c>
      <c r="C6" s="65">
        <v>113</v>
      </c>
      <c r="D6" s="64">
        <v>83</v>
      </c>
      <c r="E6" s="65">
        <v>15</v>
      </c>
      <c r="F6" s="64">
        <v>98</v>
      </c>
      <c r="G6" s="65">
        <v>15</v>
      </c>
      <c r="H6" s="87">
        <v>0.73</v>
      </c>
      <c r="I6" s="88">
        <v>0.87</v>
      </c>
    </row>
    <row r="7" spans="2:9" ht="15" x14ac:dyDescent="0.3">
      <c r="B7" s="86" t="s">
        <v>7</v>
      </c>
      <c r="C7" s="65">
        <v>372</v>
      </c>
      <c r="D7" s="64">
        <v>230</v>
      </c>
      <c r="E7" s="65">
        <v>53</v>
      </c>
      <c r="F7" s="64">
        <v>283</v>
      </c>
      <c r="G7" s="65">
        <v>89</v>
      </c>
      <c r="H7" s="87">
        <v>0.62</v>
      </c>
      <c r="I7" s="88">
        <v>0.76</v>
      </c>
    </row>
    <row r="8" spans="2:9" ht="15" x14ac:dyDescent="0.3">
      <c r="B8" s="86" t="s">
        <v>11</v>
      </c>
      <c r="C8" s="60">
        <v>1910</v>
      </c>
      <c r="D8" s="62">
        <v>1045</v>
      </c>
      <c r="E8" s="65">
        <v>242</v>
      </c>
      <c r="F8" s="62">
        <v>1287</v>
      </c>
      <c r="G8" s="65">
        <v>623</v>
      </c>
      <c r="H8" s="87">
        <v>0.55000000000000004</v>
      </c>
      <c r="I8" s="88">
        <v>0.67</v>
      </c>
    </row>
    <row r="9" spans="2:9" ht="15" x14ac:dyDescent="0.3">
      <c r="B9" s="86" t="s">
        <v>10</v>
      </c>
      <c r="C9" s="60">
        <v>19219</v>
      </c>
      <c r="D9" s="62">
        <v>9391</v>
      </c>
      <c r="E9" s="60">
        <v>3379</v>
      </c>
      <c r="F9" s="62">
        <v>12770</v>
      </c>
      <c r="G9" s="60">
        <v>6449</v>
      </c>
      <c r="H9" s="87">
        <v>0.49</v>
      </c>
      <c r="I9" s="88">
        <v>0.66</v>
      </c>
    </row>
    <row r="10" spans="2:9" ht="15" x14ac:dyDescent="0.3">
      <c r="B10" s="86" t="s">
        <v>12</v>
      </c>
      <c r="C10" s="60">
        <v>49808</v>
      </c>
      <c r="D10" s="62">
        <v>17631</v>
      </c>
      <c r="E10" s="60">
        <v>6525</v>
      </c>
      <c r="F10" s="62">
        <v>24156</v>
      </c>
      <c r="G10" s="60">
        <v>25652</v>
      </c>
      <c r="H10" s="87">
        <v>0.35</v>
      </c>
      <c r="I10" s="88">
        <v>0.48</v>
      </c>
    </row>
    <row r="11" spans="2:9" ht="15" x14ac:dyDescent="0.3">
      <c r="B11" s="86" t="s">
        <v>14</v>
      </c>
      <c r="C11" s="60">
        <v>172255</v>
      </c>
      <c r="D11" s="62">
        <v>43722</v>
      </c>
      <c r="E11" s="60">
        <v>15077</v>
      </c>
      <c r="F11" s="62">
        <v>58799</v>
      </c>
      <c r="G11" s="60">
        <v>113456</v>
      </c>
      <c r="H11" s="87">
        <v>0.25</v>
      </c>
      <c r="I11" s="88">
        <v>0.34</v>
      </c>
    </row>
    <row r="12" spans="2:9" ht="15.6" thickBot="1" x14ac:dyDescent="0.35">
      <c r="B12" s="89" t="s">
        <v>13</v>
      </c>
      <c r="C12" s="90">
        <v>5303</v>
      </c>
      <c r="D12" s="69">
        <v>894</v>
      </c>
      <c r="E12" s="67">
        <v>474</v>
      </c>
      <c r="F12" s="91">
        <v>1368</v>
      </c>
      <c r="G12" s="90">
        <v>3935</v>
      </c>
      <c r="H12" s="92">
        <v>0.17</v>
      </c>
      <c r="I12" s="93">
        <v>0.26</v>
      </c>
    </row>
    <row r="13" spans="2:9" ht="16.2" thickBot="1" x14ac:dyDescent="0.35">
      <c r="B13" s="94" t="s">
        <v>93</v>
      </c>
      <c r="C13" s="95">
        <v>249090</v>
      </c>
      <c r="D13" s="96">
        <v>73076</v>
      </c>
      <c r="E13" s="95">
        <v>25783</v>
      </c>
      <c r="F13" s="96">
        <v>98859</v>
      </c>
      <c r="G13" s="95">
        <v>150231</v>
      </c>
      <c r="H13" s="97">
        <v>0.28999999999999998</v>
      </c>
      <c r="I13" s="98">
        <v>0.4</v>
      </c>
    </row>
    <row r="14" spans="2:9" ht="15.6" thickBot="1" x14ac:dyDescent="0.35">
      <c r="B14" s="99" t="s">
        <v>16</v>
      </c>
      <c r="C14" s="100">
        <v>63484</v>
      </c>
      <c r="D14" s="101">
        <v>9741</v>
      </c>
      <c r="E14" s="100">
        <v>3666</v>
      </c>
      <c r="F14" s="101">
        <v>13407</v>
      </c>
      <c r="G14" s="100">
        <v>50077</v>
      </c>
      <c r="H14" s="102">
        <v>0.15</v>
      </c>
      <c r="I14" s="103">
        <v>0.21</v>
      </c>
    </row>
    <row r="15" spans="2:9" x14ac:dyDescent="0.3">
      <c r="B15" s="1"/>
    </row>
    <row r="16" spans="2:9" x14ac:dyDescent="0.3">
      <c r="B16" s="1"/>
    </row>
    <row r="17" spans="2:3" ht="15" x14ac:dyDescent="0.3">
      <c r="B17" s="107" t="s">
        <v>119</v>
      </c>
      <c r="C17" s="45"/>
    </row>
    <row r="18" spans="2:3" x14ac:dyDescent="0.3">
      <c r="B18" s="2"/>
    </row>
  </sheetData>
  <mergeCells count="8">
    <mergeCell ref="H3:I3"/>
    <mergeCell ref="B2:I2"/>
    <mergeCell ref="B3:B4"/>
    <mergeCell ref="C3:C4"/>
    <mergeCell ref="D3:D4"/>
    <mergeCell ref="E3:E4"/>
    <mergeCell ref="F3:F4"/>
    <mergeCell ref="G3:G4"/>
  </mergeCells>
  <hyperlinks>
    <hyperlink ref="B17" location="Contents!A1" display="Back to Table of Content" xr:uid="{F707886E-0087-4D31-A11C-5698D21ADA47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D932-7784-40AB-A1FC-CB6F306C1E99}">
  <dimension ref="B2:H17"/>
  <sheetViews>
    <sheetView showGridLines="0" workbookViewId="0">
      <pane ySplit="3" topLeftCell="A4" activePane="bottomLeft" state="frozen"/>
      <selection pane="bottomLeft" activeCell="D17" sqref="D17"/>
    </sheetView>
  </sheetViews>
  <sheetFormatPr defaultRowHeight="14.4" x14ac:dyDescent="0.3"/>
  <cols>
    <col min="2" max="2" width="21.6640625" bestFit="1" customWidth="1"/>
    <col min="3" max="3" width="27.21875" customWidth="1"/>
    <col min="4" max="4" width="29.5546875" customWidth="1"/>
    <col min="5" max="5" width="20.5546875" customWidth="1"/>
    <col min="6" max="6" width="25" customWidth="1"/>
    <col min="7" max="7" width="22.109375" bestFit="1" customWidth="1"/>
    <col min="8" max="8" width="31.109375" customWidth="1"/>
  </cols>
  <sheetData>
    <row r="2" spans="2:8" ht="18.600000000000001" thickBot="1" x14ac:dyDescent="0.4">
      <c r="B2" s="34" t="s">
        <v>114</v>
      </c>
    </row>
    <row r="3" spans="2:8" ht="16.2" thickBot="1" x14ac:dyDescent="0.35">
      <c r="B3" s="108" t="s">
        <v>0</v>
      </c>
      <c r="C3" s="109" t="s">
        <v>107</v>
      </c>
      <c r="D3" s="108" t="s">
        <v>108</v>
      </c>
      <c r="E3" s="109" t="s">
        <v>109</v>
      </c>
      <c r="F3" s="108" t="s">
        <v>110</v>
      </c>
      <c r="G3" s="109" t="s">
        <v>111</v>
      </c>
      <c r="H3" s="108" t="s">
        <v>128</v>
      </c>
    </row>
    <row r="4" spans="2:8" ht="15" x14ac:dyDescent="0.3">
      <c r="B4" s="86" t="s">
        <v>9</v>
      </c>
      <c r="C4" s="65">
        <v>48.8</v>
      </c>
      <c r="D4" s="64">
        <v>47.3</v>
      </c>
      <c r="E4" s="65">
        <v>1.2</v>
      </c>
      <c r="F4" s="116">
        <v>48.4</v>
      </c>
      <c r="G4" s="117">
        <v>0.97</v>
      </c>
      <c r="H4" s="88">
        <v>0.99</v>
      </c>
    </row>
    <row r="5" spans="2:8" ht="15" x14ac:dyDescent="0.3">
      <c r="B5" s="86" t="s">
        <v>11</v>
      </c>
      <c r="C5" s="65">
        <v>3.5</v>
      </c>
      <c r="D5" s="64">
        <v>2.5</v>
      </c>
      <c r="E5" s="65">
        <v>0.8</v>
      </c>
      <c r="F5" s="116">
        <v>3.3</v>
      </c>
      <c r="G5" s="117">
        <v>0.73</v>
      </c>
      <c r="H5" s="88">
        <v>0.96</v>
      </c>
    </row>
    <row r="6" spans="2:8" ht="15" x14ac:dyDescent="0.3">
      <c r="B6" s="86" t="s">
        <v>112</v>
      </c>
      <c r="C6" s="65">
        <v>28.1</v>
      </c>
      <c r="D6" s="64">
        <v>21.3</v>
      </c>
      <c r="E6" s="65">
        <v>5.0999999999999996</v>
      </c>
      <c r="F6" s="116">
        <v>26.4</v>
      </c>
      <c r="G6" s="117">
        <v>0.76</v>
      </c>
      <c r="H6" s="88">
        <v>0.94</v>
      </c>
    </row>
    <row r="7" spans="2:8" ht="15" x14ac:dyDescent="0.3">
      <c r="B7" s="86" t="s">
        <v>8</v>
      </c>
      <c r="C7" s="65">
        <v>35.9</v>
      </c>
      <c r="D7" s="64">
        <v>27.4</v>
      </c>
      <c r="E7" s="65">
        <v>5.2</v>
      </c>
      <c r="F7" s="116">
        <v>32.700000000000003</v>
      </c>
      <c r="G7" s="117">
        <v>0.77</v>
      </c>
      <c r="H7" s="88">
        <v>0.91</v>
      </c>
    </row>
    <row r="8" spans="2:8" ht="15" x14ac:dyDescent="0.3">
      <c r="B8" s="86" t="s">
        <v>113</v>
      </c>
      <c r="C8" s="65">
        <v>311.60000000000002</v>
      </c>
      <c r="D8" s="64">
        <v>163.1</v>
      </c>
      <c r="E8" s="65">
        <v>117.2</v>
      </c>
      <c r="F8" s="116">
        <v>280.39999999999998</v>
      </c>
      <c r="G8" s="117">
        <v>0.52</v>
      </c>
      <c r="H8" s="88">
        <v>0.9</v>
      </c>
    </row>
    <row r="9" spans="2:8" ht="15" x14ac:dyDescent="0.3">
      <c r="B9" s="86" t="s">
        <v>79</v>
      </c>
      <c r="C9" s="65">
        <v>640.1</v>
      </c>
      <c r="D9" s="64">
        <v>532.5</v>
      </c>
      <c r="E9" s="65">
        <v>32.299999999999997</v>
      </c>
      <c r="F9" s="116">
        <v>564.79999999999995</v>
      </c>
      <c r="G9" s="117">
        <v>0.83</v>
      </c>
      <c r="H9" s="88">
        <v>0.88</v>
      </c>
    </row>
    <row r="10" spans="2:8" ht="15" x14ac:dyDescent="0.3">
      <c r="B10" s="86" t="s">
        <v>14</v>
      </c>
      <c r="C10" s="65">
        <v>16</v>
      </c>
      <c r="D10" s="64">
        <v>9.9</v>
      </c>
      <c r="E10" s="65">
        <v>3.3</v>
      </c>
      <c r="F10" s="116">
        <v>13.2</v>
      </c>
      <c r="G10" s="117">
        <v>0.62</v>
      </c>
      <c r="H10" s="88">
        <v>0.82</v>
      </c>
    </row>
    <row r="11" spans="2:8" ht="15" x14ac:dyDescent="0.3">
      <c r="B11" s="86" t="s">
        <v>12</v>
      </c>
      <c r="C11" s="118">
        <v>1294.8</v>
      </c>
      <c r="D11" s="64">
        <v>850.7</v>
      </c>
      <c r="E11" s="65">
        <v>212.8</v>
      </c>
      <c r="F11" s="116">
        <v>1063.5</v>
      </c>
      <c r="G11" s="117">
        <v>0.66</v>
      </c>
      <c r="H11" s="88">
        <v>0.82</v>
      </c>
    </row>
    <row r="12" spans="2:8" ht="15" x14ac:dyDescent="0.3">
      <c r="B12" s="86" t="s">
        <v>10</v>
      </c>
      <c r="C12" s="118">
        <v>1197.5999999999999</v>
      </c>
      <c r="D12" s="64">
        <v>734.9</v>
      </c>
      <c r="E12" s="65">
        <v>201.5</v>
      </c>
      <c r="F12" s="116">
        <v>936.4</v>
      </c>
      <c r="G12" s="117">
        <v>0.61</v>
      </c>
      <c r="H12" s="88">
        <v>0.78</v>
      </c>
    </row>
    <row r="13" spans="2:8" ht="15.6" thickBot="1" x14ac:dyDescent="0.35">
      <c r="B13" s="89" t="s">
        <v>13</v>
      </c>
      <c r="C13" s="67">
        <v>677.4</v>
      </c>
      <c r="D13" s="69">
        <v>426.8</v>
      </c>
      <c r="E13" s="67">
        <v>40.1</v>
      </c>
      <c r="F13" s="119">
        <v>467</v>
      </c>
      <c r="G13" s="120">
        <v>0.63</v>
      </c>
      <c r="H13" s="93">
        <v>0.69</v>
      </c>
    </row>
    <row r="14" spans="2:8" ht="16.2" thickBot="1" x14ac:dyDescent="0.35">
      <c r="B14" s="110" t="s">
        <v>93</v>
      </c>
      <c r="C14" s="111">
        <v>4253.8</v>
      </c>
      <c r="D14" s="112">
        <v>2816.5</v>
      </c>
      <c r="E14" s="113">
        <v>619.6</v>
      </c>
      <c r="F14" s="114">
        <v>3436.1</v>
      </c>
      <c r="G14" s="115">
        <v>0.66</v>
      </c>
      <c r="H14" s="98">
        <v>0.81</v>
      </c>
    </row>
    <row r="17" spans="2:3" ht="15.6" x14ac:dyDescent="0.3">
      <c r="B17" s="44" t="s">
        <v>119</v>
      </c>
      <c r="C17" s="45"/>
    </row>
  </sheetData>
  <hyperlinks>
    <hyperlink ref="B17" location="Contents!A1" display="Back to Table of Content" xr:uid="{4A4D1618-F068-4AB7-88D5-5A7BCFAEF029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dimension ref="B2:I29"/>
  <sheetViews>
    <sheetView showGridLines="0" tabSelected="1" topLeftCell="A7" workbookViewId="0">
      <selection activeCell="C33" sqref="C33"/>
    </sheetView>
  </sheetViews>
  <sheetFormatPr defaultRowHeight="13.2" x14ac:dyDescent="0.3"/>
  <cols>
    <col min="1" max="1" width="8.88671875" style="3"/>
    <col min="2" max="2" width="71.109375" style="3" customWidth="1"/>
    <col min="3" max="3" width="12.21875" style="3" customWidth="1"/>
    <col min="4" max="4" width="12.6640625" style="3" customWidth="1"/>
    <col min="5" max="5" width="15.6640625" style="3" customWidth="1"/>
    <col min="6" max="6" width="12.77734375" style="3" bestFit="1" customWidth="1"/>
    <col min="7" max="7" width="16.21875" style="3" bestFit="1" customWidth="1"/>
    <col min="8" max="8" width="17.44140625" style="3" bestFit="1" customWidth="1"/>
    <col min="9" max="9" width="16.21875" style="3" bestFit="1" customWidth="1"/>
    <col min="10" max="16384" width="8.88671875" style="3"/>
  </cols>
  <sheetData>
    <row r="2" spans="2:9" ht="18.600000000000001" thickBot="1" x14ac:dyDescent="0.4">
      <c r="B2" s="34" t="s">
        <v>115</v>
      </c>
    </row>
    <row r="3" spans="2:9" ht="16.2" thickBot="1" x14ac:dyDescent="0.35">
      <c r="B3" s="35" t="s">
        <v>58</v>
      </c>
      <c r="C3" s="121" t="s">
        <v>59</v>
      </c>
      <c r="D3" s="35" t="s">
        <v>78</v>
      </c>
      <c r="E3" s="121" t="s">
        <v>116</v>
      </c>
      <c r="F3" s="35" t="s">
        <v>14</v>
      </c>
      <c r="G3" s="121" t="s">
        <v>10</v>
      </c>
      <c r="H3" s="35" t="s">
        <v>79</v>
      </c>
      <c r="I3" s="35" t="s">
        <v>15</v>
      </c>
    </row>
    <row r="4" spans="2:9" ht="15.6" x14ac:dyDescent="0.3">
      <c r="B4" s="37" t="s">
        <v>121</v>
      </c>
      <c r="C4" s="122"/>
      <c r="D4" s="37"/>
      <c r="E4" s="122"/>
      <c r="F4" s="37"/>
      <c r="G4" s="122"/>
      <c r="H4" s="37"/>
      <c r="I4" s="37"/>
    </row>
    <row r="5" spans="2:9" ht="15.6" x14ac:dyDescent="0.3">
      <c r="B5" s="40" t="s">
        <v>68</v>
      </c>
      <c r="C5" s="125" t="s">
        <v>47</v>
      </c>
      <c r="D5" s="126" t="s">
        <v>47</v>
      </c>
      <c r="E5" s="125">
        <v>8.1450099999999994E-3</v>
      </c>
      <c r="F5" s="126" t="s">
        <v>47</v>
      </c>
      <c r="G5" s="125">
        <v>3.2373589700000003</v>
      </c>
      <c r="H5" s="126" t="s">
        <v>47</v>
      </c>
      <c r="I5" s="126">
        <f t="shared" ref="I5" si="0">SUM(C5:H5)</f>
        <v>3.2455039800000001</v>
      </c>
    </row>
    <row r="6" spans="2:9" ht="15.6" x14ac:dyDescent="0.3">
      <c r="B6" s="40" t="s">
        <v>60</v>
      </c>
      <c r="C6" s="125">
        <v>2.5266995800000003</v>
      </c>
      <c r="D6" s="126">
        <v>0</v>
      </c>
      <c r="E6" s="125" t="s">
        <v>47</v>
      </c>
      <c r="F6" s="126" t="s">
        <v>47</v>
      </c>
      <c r="G6" s="125">
        <v>1113.5693776400003</v>
      </c>
      <c r="H6" s="126" t="s">
        <v>47</v>
      </c>
      <c r="I6" s="126">
        <f>SUM(C6:H6)</f>
        <v>1116.0960772200003</v>
      </c>
    </row>
    <row r="7" spans="2:9" ht="15.6" x14ac:dyDescent="0.3">
      <c r="B7" s="37" t="s">
        <v>122</v>
      </c>
      <c r="C7" s="122"/>
      <c r="D7" s="37"/>
      <c r="E7" s="122"/>
      <c r="F7" s="37"/>
      <c r="G7" s="122"/>
      <c r="H7" s="37"/>
      <c r="I7" s="37"/>
    </row>
    <row r="8" spans="2:9" ht="15.6" x14ac:dyDescent="0.3">
      <c r="B8" s="40" t="s">
        <v>63</v>
      </c>
      <c r="C8" s="125">
        <v>3.84808342</v>
      </c>
      <c r="D8" s="126">
        <v>2.0484733900000003</v>
      </c>
      <c r="E8" s="125">
        <v>9.79498E-3</v>
      </c>
      <c r="F8" s="126" t="s">
        <v>47</v>
      </c>
      <c r="G8" s="125">
        <v>33.481699050000003</v>
      </c>
      <c r="H8" s="126" t="s">
        <v>47</v>
      </c>
      <c r="I8" s="126">
        <f t="shared" ref="I8:I22" si="1">SUM(C8:H8)</f>
        <v>39.388050840000005</v>
      </c>
    </row>
    <row r="9" spans="2:9" ht="15.6" x14ac:dyDescent="0.3">
      <c r="B9" s="40" t="s">
        <v>71</v>
      </c>
      <c r="C9" s="125" t="s">
        <v>47</v>
      </c>
      <c r="D9" s="126" t="s">
        <v>47</v>
      </c>
      <c r="E9" s="125">
        <v>1.35E-2</v>
      </c>
      <c r="F9" s="126" t="s">
        <v>47</v>
      </c>
      <c r="G9" s="125">
        <v>1.69452007</v>
      </c>
      <c r="H9" s="126" t="s">
        <v>47</v>
      </c>
      <c r="I9" s="126">
        <f t="shared" ref="I9:I10" si="2">SUM(C9:H9)</f>
        <v>1.7080200700000001</v>
      </c>
    </row>
    <row r="10" spans="2:9" ht="15.6" x14ac:dyDescent="0.3">
      <c r="B10" s="40" t="s">
        <v>76</v>
      </c>
      <c r="C10" s="125" t="s">
        <v>47</v>
      </c>
      <c r="D10" s="126" t="s">
        <v>47</v>
      </c>
      <c r="E10" s="125" t="s">
        <v>47</v>
      </c>
      <c r="F10" s="126" t="s">
        <v>47</v>
      </c>
      <c r="G10" s="125">
        <v>3.2481820000000002E-2</v>
      </c>
      <c r="H10" s="126" t="s">
        <v>47</v>
      </c>
      <c r="I10" s="126">
        <f t="shared" si="2"/>
        <v>3.2481820000000002E-2</v>
      </c>
    </row>
    <row r="11" spans="2:9" ht="15.6" x14ac:dyDescent="0.3">
      <c r="B11" s="40" t="s">
        <v>69</v>
      </c>
      <c r="C11" s="125" t="s">
        <v>47</v>
      </c>
      <c r="D11" s="126" t="s">
        <v>47</v>
      </c>
      <c r="E11" s="125">
        <v>2.876774E-2</v>
      </c>
      <c r="F11" s="126" t="s">
        <v>47</v>
      </c>
      <c r="G11" s="125">
        <v>2.9641267200000008</v>
      </c>
      <c r="H11" s="126" t="s">
        <v>47</v>
      </c>
      <c r="I11" s="126">
        <f t="shared" ref="I11" si="3">SUM(C11:H11)</f>
        <v>2.9928944600000009</v>
      </c>
    </row>
    <row r="12" spans="2:9" ht="15.6" x14ac:dyDescent="0.3">
      <c r="B12" s="37" t="s">
        <v>123</v>
      </c>
      <c r="C12" s="122"/>
      <c r="D12" s="37"/>
      <c r="E12" s="122"/>
      <c r="F12" s="37"/>
      <c r="G12" s="122"/>
      <c r="H12" s="37"/>
      <c r="I12" s="37"/>
    </row>
    <row r="13" spans="2:9" ht="15.6" x14ac:dyDescent="0.3">
      <c r="B13" s="40" t="s">
        <v>61</v>
      </c>
      <c r="C13" s="125">
        <v>0.12443052</v>
      </c>
      <c r="D13" s="126">
        <v>26.929952000000004</v>
      </c>
      <c r="E13" s="125">
        <v>0.36928746999999984</v>
      </c>
      <c r="F13" s="126" t="s">
        <v>47</v>
      </c>
      <c r="G13" s="125">
        <v>52.997357169999908</v>
      </c>
      <c r="H13" s="126">
        <v>14.524846840000002</v>
      </c>
      <c r="I13" s="126">
        <f t="shared" ref="I13:I14" si="4">SUM(C13:H13)</f>
        <v>94.945873999999918</v>
      </c>
    </row>
    <row r="14" spans="2:9" ht="15.6" x14ac:dyDescent="0.3">
      <c r="B14" s="40" t="s">
        <v>62</v>
      </c>
      <c r="C14" s="125">
        <v>0.21847939999999999</v>
      </c>
      <c r="D14" s="126">
        <v>0</v>
      </c>
      <c r="E14" s="125">
        <v>0.17528137999999999</v>
      </c>
      <c r="F14" s="126" t="s">
        <v>47</v>
      </c>
      <c r="G14" s="125">
        <v>57.402433150000043</v>
      </c>
      <c r="H14" s="126" t="s">
        <v>47</v>
      </c>
      <c r="I14" s="126">
        <f t="shared" si="4"/>
        <v>57.796193930000044</v>
      </c>
    </row>
    <row r="15" spans="2:9" ht="15.6" x14ac:dyDescent="0.3">
      <c r="B15" s="40" t="s">
        <v>66</v>
      </c>
      <c r="C15" s="125" t="s">
        <v>47</v>
      </c>
      <c r="D15" s="126">
        <v>1.4293692099999999</v>
      </c>
      <c r="E15" s="125">
        <v>3.297423E-2</v>
      </c>
      <c r="F15" s="126" t="s">
        <v>47</v>
      </c>
      <c r="G15" s="125">
        <v>3.6893106300000005</v>
      </c>
      <c r="H15" s="126">
        <v>1.3855267899999999</v>
      </c>
      <c r="I15" s="126">
        <f t="shared" si="1"/>
        <v>6.5371808600000003</v>
      </c>
    </row>
    <row r="16" spans="2:9" ht="15.6" x14ac:dyDescent="0.3">
      <c r="B16" s="40" t="s">
        <v>74</v>
      </c>
      <c r="C16" s="125" t="s">
        <v>47</v>
      </c>
      <c r="D16" s="126" t="s">
        <v>47</v>
      </c>
      <c r="E16" s="125">
        <v>2.591247E-2</v>
      </c>
      <c r="F16" s="126" t="s">
        <v>47</v>
      </c>
      <c r="G16" s="125">
        <v>0.17559492000000002</v>
      </c>
      <c r="H16" s="126" t="s">
        <v>47</v>
      </c>
      <c r="I16" s="126">
        <f t="shared" ref="I16:I17" si="5">SUM(C16:H16)</f>
        <v>0.20150739000000001</v>
      </c>
    </row>
    <row r="17" spans="2:9" ht="15.6" x14ac:dyDescent="0.3">
      <c r="B17" s="40" t="s">
        <v>75</v>
      </c>
      <c r="C17" s="125" t="s">
        <v>47</v>
      </c>
      <c r="D17" s="126" t="s">
        <v>47</v>
      </c>
      <c r="E17" s="125">
        <v>3.0851399999999997E-3</v>
      </c>
      <c r="F17" s="126" t="s">
        <v>47</v>
      </c>
      <c r="G17" s="125">
        <v>3.6169170000000007E-2</v>
      </c>
      <c r="H17" s="126" t="s">
        <v>47</v>
      </c>
      <c r="I17" s="126">
        <f t="shared" si="5"/>
        <v>3.9254310000000008E-2</v>
      </c>
    </row>
    <row r="18" spans="2:9" ht="15.6" x14ac:dyDescent="0.3">
      <c r="B18" s="40" t="s">
        <v>67</v>
      </c>
      <c r="C18" s="125" t="s">
        <v>47</v>
      </c>
      <c r="D18" s="126">
        <v>4.8569918599999991</v>
      </c>
      <c r="E18" s="125">
        <v>9.6839319999999993E-2</v>
      </c>
      <c r="F18" s="126" t="s">
        <v>47</v>
      </c>
      <c r="G18" s="125">
        <v>0.15985988000000001</v>
      </c>
      <c r="H18" s="126" t="s">
        <v>47</v>
      </c>
      <c r="I18" s="126">
        <f t="shared" si="1"/>
        <v>5.113691059999999</v>
      </c>
    </row>
    <row r="19" spans="2:9" ht="15.6" x14ac:dyDescent="0.3">
      <c r="B19" s="40" t="s">
        <v>70</v>
      </c>
      <c r="C19" s="125">
        <v>0.30186400000000002</v>
      </c>
      <c r="D19" s="126" t="s">
        <v>47</v>
      </c>
      <c r="E19" s="125">
        <v>0.63614612000000015</v>
      </c>
      <c r="F19" s="126" t="s">
        <v>47</v>
      </c>
      <c r="G19" s="125">
        <v>1.9280009899999995</v>
      </c>
      <c r="H19" s="126" t="s">
        <v>47</v>
      </c>
      <c r="I19" s="126">
        <f t="shared" si="1"/>
        <v>2.8660111099999996</v>
      </c>
    </row>
    <row r="20" spans="2:9" ht="15.6" x14ac:dyDescent="0.3">
      <c r="B20" s="40" t="s">
        <v>72</v>
      </c>
      <c r="C20" s="125" t="s">
        <v>47</v>
      </c>
      <c r="D20" s="126" t="s">
        <v>47</v>
      </c>
      <c r="E20" s="125">
        <v>0.13662952000000003</v>
      </c>
      <c r="F20" s="126" t="s">
        <v>47</v>
      </c>
      <c r="G20" s="125">
        <v>0.22133304000000001</v>
      </c>
      <c r="H20" s="126" t="s">
        <v>47</v>
      </c>
      <c r="I20" s="126">
        <f t="shared" si="1"/>
        <v>0.35796256000000004</v>
      </c>
    </row>
    <row r="21" spans="2:9" ht="15.6" x14ac:dyDescent="0.3">
      <c r="B21" s="40" t="s">
        <v>64</v>
      </c>
      <c r="C21" s="125" t="s">
        <v>47</v>
      </c>
      <c r="D21" s="126" t="s">
        <v>47</v>
      </c>
      <c r="E21" s="125">
        <v>4.6243519999999996E-2</v>
      </c>
      <c r="F21" s="126" t="s">
        <v>47</v>
      </c>
      <c r="G21" s="125">
        <v>9.4547813100000013</v>
      </c>
      <c r="H21" s="126" t="s">
        <v>47</v>
      </c>
      <c r="I21" s="126">
        <f t="shared" ref="I21" si="6">SUM(C21:H21)</f>
        <v>9.5010248300000022</v>
      </c>
    </row>
    <row r="22" spans="2:9" ht="15.6" x14ac:dyDescent="0.3">
      <c r="B22" s="40" t="s">
        <v>73</v>
      </c>
      <c r="C22" s="125" t="s">
        <v>47</v>
      </c>
      <c r="D22" s="126" t="s">
        <v>47</v>
      </c>
      <c r="E22" s="125">
        <v>1.9878E-2</v>
      </c>
      <c r="F22" s="126" t="s">
        <v>47</v>
      </c>
      <c r="G22" s="125">
        <v>0.28835459000000002</v>
      </c>
      <c r="H22" s="126" t="s">
        <v>47</v>
      </c>
      <c r="I22" s="126">
        <f t="shared" si="1"/>
        <v>0.30823259000000003</v>
      </c>
    </row>
    <row r="23" spans="2:9" ht="15.6" x14ac:dyDescent="0.3">
      <c r="B23" s="40" t="s">
        <v>77</v>
      </c>
      <c r="C23" s="125" t="s">
        <v>47</v>
      </c>
      <c r="D23" s="126" t="s">
        <v>47</v>
      </c>
      <c r="E23" s="125" t="s">
        <v>47</v>
      </c>
      <c r="F23" s="126" t="s">
        <v>47</v>
      </c>
      <c r="G23" s="125">
        <v>9.6929999999999998E-4</v>
      </c>
      <c r="H23" s="126" t="s">
        <v>47</v>
      </c>
      <c r="I23" s="126">
        <f>SUM(C23:H23)</f>
        <v>9.6929999999999998E-4</v>
      </c>
    </row>
    <row r="24" spans="2:9" ht="16.2" thickBot="1" x14ac:dyDescent="0.35">
      <c r="B24" s="40" t="s">
        <v>65</v>
      </c>
      <c r="C24" s="125" t="s">
        <v>47</v>
      </c>
      <c r="D24" s="126" t="s">
        <v>47</v>
      </c>
      <c r="E24" s="125">
        <v>4.03741051</v>
      </c>
      <c r="F24" s="126">
        <v>1E-3</v>
      </c>
      <c r="G24" s="125">
        <v>4.8306591600000042</v>
      </c>
      <c r="H24" s="126" t="s">
        <v>47</v>
      </c>
      <c r="I24" s="126">
        <f t="shared" ref="I24" si="7">SUM(C24:H24)</f>
        <v>8.8690696700000053</v>
      </c>
    </row>
    <row r="25" spans="2:9" ht="16.2" thickBot="1" x14ac:dyDescent="0.35">
      <c r="B25" s="35" t="s">
        <v>15</v>
      </c>
      <c r="C25" s="123">
        <f t="shared" ref="C25:I25" si="8">SUM(C6:C23)</f>
        <v>7.0195569200000003</v>
      </c>
      <c r="D25" s="124">
        <f t="shared" si="8"/>
        <v>35.264786460000003</v>
      </c>
      <c r="E25" s="123">
        <f t="shared" si="8"/>
        <v>1.5943398899999999</v>
      </c>
      <c r="F25" s="124">
        <f t="shared" si="8"/>
        <v>0</v>
      </c>
      <c r="G25" s="123">
        <f t="shared" si="8"/>
        <v>1278.0963694500003</v>
      </c>
      <c r="H25" s="124">
        <f t="shared" si="8"/>
        <v>15.910373630000002</v>
      </c>
      <c r="I25" s="124">
        <f t="shared" si="8"/>
        <v>1337.8854263500002</v>
      </c>
    </row>
    <row r="29" spans="2:9" ht="15.6" x14ac:dyDescent="0.3">
      <c r="B29" s="127" t="s">
        <v>119</v>
      </c>
    </row>
  </sheetData>
  <hyperlinks>
    <hyperlink ref="B29" location="Contents!A1" display="Back to Table of Content" xr:uid="{BC3F6921-0BA9-45B2-A000-A00883FD9D61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19" ma:contentTypeDescription="Create a new document." ma:contentTypeScope="" ma:versionID="3421855a64f2bbb778f178b6068604a6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b2a15b1ab4b5362b0dda17596c2c1136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C9AB78-DCB6-4D5C-812C-B4AC204279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6BE579-3571-4590-BD09-2308A7CB45DD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535ddf26-c045-4728-9502-64034f99831b"/>
    <ds:schemaRef ds:uri="http://schemas.microsoft.com/office/infopath/2007/PartnerControls"/>
    <ds:schemaRef ds:uri="http://schemas.openxmlformats.org/package/2006/metadata/core-properties"/>
    <ds:schemaRef ds:uri="57913055-cd35-4c1b-be54-2b3300ab1f3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73DA297-35DD-4028-88F1-9F9405975A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'Table 4'!_ftn1</vt:lpstr>
      <vt:lpstr>'Table 4'!_ftn2</vt:lpstr>
      <vt:lpstr>'Table 3'!_ftnref1</vt:lpstr>
      <vt:lpstr>'Table 1'!_Hlk139609565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ELIYA LUNGU</cp:lastModifiedBy>
  <dcterms:created xsi:type="dcterms:W3CDTF">2023-08-04T08:16:22Z</dcterms:created>
  <dcterms:modified xsi:type="dcterms:W3CDTF">2023-09-13T18:38:49Z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2023-08-25T14:20:10Z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04f23f56-791e-4733-b8b0-e68e881eb4e8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