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ndaedn\Documents\WORK - 2025\Statistics Unit\Monthly Tax Statistics Bulletin\"/>
    </mc:Choice>
  </mc:AlternateContent>
  <xr:revisionPtr revIDLastSave="0" documentId="13_ncr:1_{828118B4-CA55-49B0-9023-424C5B52B20B}" xr6:coauthVersionLast="36" xr6:coauthVersionMax="36" xr10:uidLastSave="{00000000-0000-0000-0000-000000000000}"/>
  <bookViews>
    <workbookView xWindow="0" yWindow="0" windowWidth="23040" windowHeight="9804" tabRatio="779" firstSheet="2" activeTab="7" xr2:uid="{1616E303-E663-4811-96B3-BBC682FA4308}"/>
  </bookViews>
  <sheets>
    <sheet name="Contents" sheetId="7" r:id="rId1"/>
    <sheet name="Table 1" sheetId="2" r:id="rId2"/>
    <sheet name="Table 2" sheetId="9" r:id="rId3"/>
    <sheet name="Table 2.1" sheetId="4" r:id="rId4"/>
    <sheet name="Table 3" sheetId="5" r:id="rId5"/>
    <sheet name="Table 4" sheetId="1" r:id="rId6"/>
    <sheet name="Table 5 " sheetId="8" r:id="rId7"/>
    <sheet name="Table 6" sheetId="3" r:id="rId8"/>
  </sheets>
  <definedNames>
    <definedName name="_ftn1" localSheetId="5">'Table 4'!#REF!</definedName>
    <definedName name="_ftn2" localSheetId="5">'Table 4'!#REF!</definedName>
    <definedName name="_ftnref1" localSheetId="4">'Table 3'!#REF!</definedName>
    <definedName name="_Hlk107747735" localSheetId="5">'Table 4'!#REF!</definedName>
    <definedName name="_Hlk110526617" localSheetId="2">'Table 2'!#REF!</definedName>
    <definedName name="_Hlk110526617" localSheetId="3">'Table 2.1'!#REF!</definedName>
    <definedName name="_Hlk126319204" localSheetId="2">'Table 2'!#REF!</definedName>
    <definedName name="_Hlk126319204" localSheetId="3">'Table 2.1'!#REF!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1983989" localSheetId="3">'Table 2.1'!#REF!</definedName>
    <definedName name="_Hlk144811021" localSheetId="1">'Table 1'!#REF!</definedName>
    <definedName name="_Hlk147388001" localSheetId="1">'Table 1'!#REF!</definedName>
    <definedName name="_Hlk147388034" localSheetId="1">'Table 1'!#REF!</definedName>
    <definedName name="_Hlk147388054" localSheetId="1">'Table 1'!#REF!</definedName>
    <definedName name="_Hlk147388071" localSheetId="1">'Table 1'!#REF!</definedName>
    <definedName name="_Hlk147388099" localSheetId="1">'Table 1'!#REF!</definedName>
    <definedName name="_Hlk147388327" localSheetId="1">'Table 1'!#REF!</definedName>
    <definedName name="_Hlk147388347" localSheetId="1">'Table 1'!#REF!</definedName>
    <definedName name="_Hlk147388369" localSheetId="1">'Table 1'!#REF!</definedName>
    <definedName name="_Hlk147388396" localSheetId="1">'Table 1'!#REF!</definedName>
    <definedName name="_Hlk147388532" localSheetId="1">'Table 1'!#REF!</definedName>
    <definedName name="_Hlk147389348" localSheetId="1">'Table 1'!#REF!</definedName>
    <definedName name="_Hlk147389365" localSheetId="1">'Table 1'!#REF!</definedName>
    <definedName name="_Hlk147389385" localSheetId="1">'Table 1'!#REF!</definedName>
    <definedName name="_Hlk147389406" localSheetId="1">'Table 1'!#REF!</definedName>
    <definedName name="_Hlk147393065" localSheetId="1">'Table 1'!#REF!</definedName>
    <definedName name="_Hlk147393088" localSheetId="1">'Table 1'!#REF!</definedName>
    <definedName name="_Hlk147393252" localSheetId="1">'Table 1'!#REF!</definedName>
    <definedName name="_Hlk147393392" localSheetId="1">'Table 1'!#REF!</definedName>
    <definedName name="_Hlk147393609" localSheetId="1">'Table 1'!#REF!</definedName>
    <definedName name="_Hlk147393708" localSheetId="1">'Table 1'!#REF!</definedName>
    <definedName name="_Hlk147402849" localSheetId="1">'Table 1'!#REF!</definedName>
    <definedName name="_Hlk147403010" localSheetId="1">'Table 1'!#REF!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493" localSheetId="3">'Table 2.1'!#REF!</definedName>
    <definedName name="_Hlk152671637" localSheetId="2">'Table 2'!#REF!</definedName>
    <definedName name="_Hlk152671637" localSheetId="3">'Table 2.1'!#REF!</definedName>
    <definedName name="_Hlk152679891" localSheetId="2">'Table 2'!#REF!</definedName>
    <definedName name="_Hlk152679891" localSheetId="3">'Table 2.1'!#REF!</definedName>
    <definedName name="_Hlk152679925" localSheetId="2">'Table 2'!#REF!</definedName>
    <definedName name="_Hlk152679925" localSheetId="3">'Table 2.1'!#REF!</definedName>
    <definedName name="_Hlk152679956" localSheetId="2">'Table 2'!#REF!</definedName>
    <definedName name="_Hlk152679956" localSheetId="3">'Table 2.1'!#REF!</definedName>
    <definedName name="_Hlk152680685" localSheetId="2">'Table 2'!#REF!</definedName>
    <definedName name="_Hlk152680685" localSheetId="3">'Table 2.1'!#REF!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1'!#REF!</definedName>
    <definedName name="_Hlk160529228" localSheetId="1">'Table 1'!#REF!</definedName>
    <definedName name="_Hlk160529268" localSheetId="1">'Table 1'!#REF!</definedName>
    <definedName name="_Hlk160529370" localSheetId="1">'Table 1'!#REF!</definedName>
    <definedName name="_Hlk160626159" localSheetId="1">'Table 1'!#REF!</definedName>
    <definedName name="_Hlk160628187" localSheetId="1">'Table 1'!#REF!</definedName>
    <definedName name="_Hlk160628217" localSheetId="1">'Table 1'!#REF!</definedName>
    <definedName name="_Hlk163036387" localSheetId="2">'Table 2'!#REF!</definedName>
    <definedName name="_Hlk163036387" localSheetId="3">'Table 2.1'!#REF!</definedName>
    <definedName name="_Hlk163037546" localSheetId="2">'Table 2'!#REF!</definedName>
    <definedName name="_Hlk163037546" localSheetId="3">'Table 2.1'!#REF!</definedName>
    <definedName name="_Hlk163383837" localSheetId="2">'Table 2'!#REF!</definedName>
    <definedName name="_Hlk163383837" localSheetId="3">'Table 2.1'!#REF!</definedName>
    <definedName name="_Hlk163383882" localSheetId="2">'Table 2'!#REF!</definedName>
    <definedName name="_Hlk163383882" localSheetId="3">'Table 2.1'!#REF!</definedName>
    <definedName name="_Hlk163384124" localSheetId="2">'Table 2'!#REF!</definedName>
    <definedName name="_Hlk163384124" localSheetId="3">'Table 2.1'!#REF!</definedName>
    <definedName name="_Hlk163384162" localSheetId="2">'Table 2'!#REF!</definedName>
    <definedName name="_Hlk163384162" localSheetId="3">'Table 2.1'!#REF!</definedName>
    <definedName name="_Hlk163384272" localSheetId="2">'Table 2'!#REF!</definedName>
    <definedName name="_Hlk163384272" localSheetId="3">'Table 2.1'!#REF!</definedName>
    <definedName name="_Hlk163384301" localSheetId="2">'Table 2'!#REF!</definedName>
    <definedName name="_Hlk163384301" localSheetId="3">'Table 2.1'!#REF!</definedName>
    <definedName name="_Hlk165638787" localSheetId="5">'Table 4'!#REF!</definedName>
    <definedName name="_Hlk165963125" localSheetId="2">'Table 2'!#REF!</definedName>
    <definedName name="_Hlk165963125" localSheetId="3">'Table 2.1'!#REF!</definedName>
    <definedName name="_Hlk168484904" localSheetId="2">'Table 2'!#REF!</definedName>
    <definedName name="_Hlk168484904" localSheetId="3">'Table 2.1'!#REF!</definedName>
    <definedName name="_Hlk170995185" localSheetId="5">'Table 4'!#REF!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1'!$F$33</definedName>
    <definedName name="_Hlk186811359" localSheetId="1">'Table 1'!$E$4</definedName>
    <definedName name="_Hlk186811419" localSheetId="1">'Table 1'!$F$4</definedName>
    <definedName name="_Hlk186811599" localSheetId="1">'Table 1'!$G$4</definedName>
    <definedName name="_Hlk186811695" localSheetId="1">'Table 1'!$D$5</definedName>
    <definedName name="_Hlk186811768" localSheetId="1">'Table 1'!$F$5</definedName>
    <definedName name="_Hlk186812431" localSheetId="1">'Table 1'!$H$14</definedName>
    <definedName name="_Hlk186813034" localSheetId="1">'Table 1'!$F$22</definedName>
    <definedName name="_Hlk186813248" localSheetId="1">'Table 1'!$H$23</definedName>
    <definedName name="_Hlk186813383" localSheetId="1">'Table 1'!$H$24</definedName>
    <definedName name="_Hlk189743899" localSheetId="2">'Table 2'!#REF!</definedName>
    <definedName name="_Hlk189743899" localSheetId="3">'Table 2.1'!#REF!</definedName>
    <definedName name="_Hlk189744112" localSheetId="2">'Table 2'!#REF!</definedName>
    <definedName name="_Hlk189744112" localSheetId="3">'Table 2.1'!#REF!</definedName>
    <definedName name="_Hlk189745047" localSheetId="2">'Table 2'!#REF!</definedName>
    <definedName name="_Hlk189745047" localSheetId="3">'Table 2.1'!#REF!</definedName>
    <definedName name="_Hlk189745089" localSheetId="2">'Table 2'!#REF!</definedName>
    <definedName name="_Hlk189745089" localSheetId="3">'Table 2.1'!#REF!</definedName>
    <definedName name="_Hlk189745275" localSheetId="2">'Table 2'!#REF!</definedName>
    <definedName name="_Hlk189745275" localSheetId="3">'Table 2.1'!#REF!</definedName>
    <definedName name="_Hlk189745878" localSheetId="2">'Table 2'!#REF!</definedName>
    <definedName name="_Hlk189745878" localSheetId="3">'Table 2.1'!#REF!</definedName>
    <definedName name="_Hlk189745980" localSheetId="2">'Table 2'!#REF!</definedName>
    <definedName name="_Hlk189745980" localSheetId="3">'Table 2.1'!#REF!</definedName>
    <definedName name="_Hlk189746199" localSheetId="2">'Table 2'!#REF!</definedName>
    <definedName name="_Hlk189746199" localSheetId="3">'Table 2.1'!#REF!</definedName>
    <definedName name="_Hlk192062283" localSheetId="1">'Table 1'!#REF!</definedName>
    <definedName name="_Hlk192062421" localSheetId="1">'Table 1'!#REF!</definedName>
    <definedName name="_Hlk192062630" localSheetId="1">'Table 1'!#REF!</definedName>
    <definedName name="_Hlk192064113" localSheetId="1">'Table 1'!#REF!</definedName>
    <definedName name="_Hlk192083025" localSheetId="6">'Table 5 '!#REF!</definedName>
    <definedName name="_Hlk192192104" localSheetId="1">'Table 1'!#REF!</definedName>
    <definedName name="_Hlk192192147" localSheetId="1">'Table 1'!#REF!</definedName>
    <definedName name="_Hlk192192188" localSheetId="1">'Table 1'!#REF!</definedName>
    <definedName name="_Hlk192252143" localSheetId="5">'Table 4'!#REF!</definedName>
    <definedName name="_Hlk194496528" localSheetId="1">'Table 1'!#REF!</definedName>
    <definedName name="_Hlk194496559" localSheetId="1">'Table 1'!#REF!</definedName>
    <definedName name="_Hlk194496604" localSheetId="1">'Table 1'!#REF!</definedName>
    <definedName name="_Hlk194496696" localSheetId="1">'Table 1'!#REF!</definedName>
    <definedName name="_Hlk194561436" localSheetId="1">'Table 1'!#REF!</definedName>
    <definedName name="_Hlk197369057" localSheetId="2">'Table 2'!#REF!</definedName>
    <definedName name="_Hlk197369057" localSheetId="3">'Table 2.1'!#REF!</definedName>
    <definedName name="_Hlk197429031" localSheetId="1">'Table 1'!$C$31</definedName>
    <definedName name="_Hlk199854373" localSheetId="1">'Table 1'!$F$35</definedName>
    <definedName name="_Hlk199855298" localSheetId="1">'Table 1'!$G$35</definedName>
    <definedName name="_Hlk199949386" localSheetId="2">'Table 2'!#REF!</definedName>
    <definedName name="_Hlk199949386" localSheetId="3">'Table 2.1'!#REF!</definedName>
    <definedName name="_Hlk200229279" localSheetId="5">'Table 4'!$G$14</definedName>
    <definedName name="_Hlk63123628" localSheetId="1">'Table 1'!#REF!</definedName>
    <definedName name="_Ref176474602" localSheetId="1">'Table 1'!#REF!</definedName>
    <definedName name="_Ref92127532" localSheetId="5">'Table 4'!$C$2</definedName>
    <definedName name="_Toc5101317" localSheetId="1">'Table 1'!$C$3</definedName>
    <definedName name="_Toc8070012" localSheetId="1">'Table 1'!$D$3</definedName>
    <definedName name="Table_4__June_2023_Return_Filing_Compliance_Rates">Contents!$A$6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D26" i="3"/>
  <c r="J26" i="3"/>
  <c r="I26" i="3"/>
  <c r="H26" i="3"/>
  <c r="G26" i="3"/>
  <c r="F26" i="3"/>
  <c r="J6" i="3" l="1"/>
  <c r="J7" i="3"/>
  <c r="J9" i="3"/>
  <c r="J10" i="3"/>
  <c r="J11" i="3"/>
  <c r="J8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E30" i="4"/>
  <c r="C30" i="4"/>
</calcChain>
</file>

<file path=xl/sharedStrings.xml><?xml version="1.0" encoding="utf-8"?>
<sst xmlns="http://schemas.openxmlformats.org/spreadsheetml/2006/main" count="235" uniqueCount="135">
  <si>
    <t>Tax Type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</si>
  <si>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</si>
  <si>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</si>
  <si>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</si>
  <si>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</si>
  <si>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</si>
  <si>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</si>
  <si>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</si>
  <si>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</si>
  <si>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</si>
  <si>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</si>
  <si>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</si>
  <si>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</si>
  <si>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</si>
  <si>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</si>
  <si>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</si>
  <si>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</si>
  <si>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</si>
  <si>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</si>
  <si>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</si>
  <si>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</si>
  <si>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</si>
  <si>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</si>
  <si>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</si>
  <si>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</si>
  <si>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</si>
  <si>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</si>
  <si>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</si>
  <si>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</si>
  <si>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Human health and social work activities</t>
  </si>
  <si>
    <t>Income Tax</t>
  </si>
  <si>
    <t>Withholding Tax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</si>
  <si>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</si>
  <si>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</si>
  <si>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</si>
  <si>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</si>
  <si>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</si>
  <si>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</si>
  <si>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</si>
  <si>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</si>
  <si>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</si>
  <si>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</si>
  <si>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Registrations</t>
  </si>
  <si>
    <t>Table of Contents</t>
  </si>
  <si>
    <t>Back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</si>
  <si>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</si>
  <si>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</si>
  <si>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</si>
  <si>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</si>
  <si>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</si>
  <si>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</si>
  <si>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Content</t>
  </si>
  <si>
    <t>Value Added Tax on Cross Border Electronic Service Suppliers</t>
  </si>
  <si>
    <t>Unclassified/Individuals</t>
  </si>
  <si>
    <t>Gross</t>
  </si>
  <si>
    <t>2. Customs Services Division</t>
  </si>
  <si>
    <t>Non-Tax Revenue</t>
  </si>
  <si>
    <t>Presumptive Tax on Artisanal and Small-Scale Mining</t>
  </si>
  <si>
    <t>Value Added Tax for Oil Marketing Companies</t>
  </si>
  <si>
    <t>Unclassified</t>
  </si>
  <si>
    <t>1. Domestic Taxes Division</t>
  </si>
  <si>
    <t>Pay as You Earn</t>
  </si>
  <si>
    <t>Gaming and Betting Tax</t>
  </si>
  <si>
    <t>Advance Income Tax on Remittances</t>
  </si>
  <si>
    <t>Mobile Money Transaction Levy</t>
  </si>
  <si>
    <t xml:space="preserve">       Mining Company Tax</t>
  </si>
  <si>
    <t xml:space="preserve"> -  </t>
  </si>
  <si>
    <t>Customs Tax Gross Collections</t>
  </si>
  <si>
    <t>Total Gross Tax Collections</t>
  </si>
  <si>
    <t>Inland Tax Gross Collection</t>
  </si>
  <si>
    <t>Value Added Tax for Foreign Suppliers</t>
  </si>
  <si>
    <t>Return Filing</t>
  </si>
  <si>
    <t>Target (On-time)</t>
  </si>
  <si>
    <t>Expected</t>
  </si>
  <si>
    <t>Late</t>
  </si>
  <si>
    <t>EoM</t>
  </si>
  <si>
    <t>Non-filing</t>
  </si>
  <si>
    <t>Payments</t>
  </si>
  <si>
    <t>Compliance Rate</t>
  </si>
  <si>
    <t>On- Time</t>
  </si>
  <si>
    <t>Out-standing</t>
  </si>
  <si>
    <t>On-time</t>
  </si>
  <si>
    <t>Water supply, sewerage, waste management and remediation</t>
  </si>
  <si>
    <t>Rental Income Tax</t>
  </si>
  <si>
    <t>Variance</t>
  </si>
  <si>
    <t>% Variance</t>
  </si>
  <si>
    <t>A. Direct taxes</t>
  </si>
  <si>
    <t xml:space="preserve">-  </t>
  </si>
  <si>
    <t>B. Indirect taxes</t>
  </si>
  <si>
    <t>Total revenue</t>
  </si>
  <si>
    <t>Tax revenue</t>
  </si>
  <si>
    <t xml:space="preserve">  1.  Company tax; o/w</t>
  </si>
  <si>
    <t xml:space="preserve">  2.  PAYE</t>
  </si>
  <si>
    <t xml:space="preserve">  3.  Withholding taxes &amp; others</t>
  </si>
  <si>
    <t xml:space="preserve">        Rental Income Tax</t>
  </si>
  <si>
    <t xml:space="preserve">       Non-Mining Company Tax</t>
  </si>
  <si>
    <t xml:space="preserve">  4. Mineral royalty</t>
  </si>
  <si>
    <t xml:space="preserve">  5.Skills Development Levy</t>
  </si>
  <si>
    <t xml:space="preserve">  6. AIT on Remittances</t>
  </si>
  <si>
    <t xml:space="preserve">  1. Local Excise Duties</t>
  </si>
  <si>
    <t xml:space="preserve">  2. Local Excise Cement</t>
  </si>
  <si>
    <t xml:space="preserve">  3. Rural Electrification Levy</t>
  </si>
  <si>
    <t xml:space="preserve">  4. Local Fuel Levy</t>
  </si>
  <si>
    <t xml:space="preserve">  5. Insurance Premium</t>
  </si>
  <si>
    <t xml:space="preserve">  6.Tourism Levy</t>
  </si>
  <si>
    <t xml:space="preserve">  7.VAT on domestic goods</t>
  </si>
  <si>
    <t xml:space="preserve">  8.Mobile Money Levy</t>
  </si>
  <si>
    <t xml:space="preserve">  1. VAT on imports</t>
  </si>
  <si>
    <t xml:space="preserve">  3. Customs duty (Import tariffs)</t>
  </si>
  <si>
    <t xml:space="preserve">  4. Export duties; o/w</t>
  </si>
  <si>
    <t xml:space="preserve">      Export Duty on Maize</t>
  </si>
  <si>
    <t xml:space="preserve">      Export Duty on Timber</t>
  </si>
  <si>
    <t xml:space="preserve">      Export Duty on Minerals and concentrates</t>
  </si>
  <si>
    <t xml:space="preserve">  5. Import Excise Duties</t>
  </si>
  <si>
    <t xml:space="preserve">  6. Import Fuel Levy</t>
  </si>
  <si>
    <t xml:space="preserve">  7. Carbon Tax</t>
  </si>
  <si>
    <t xml:space="preserve">  8. Motor Vehicle Fees</t>
  </si>
  <si>
    <t>May</t>
  </si>
  <si>
    <t>Jan to May</t>
  </si>
  <si>
    <t xml:space="preserve"> </t>
  </si>
  <si>
    <t>Table 4: May 2025 Return Filing Compliance Rates</t>
  </si>
  <si>
    <t>Table 3: Taxpayer population, May2025</t>
  </si>
  <si>
    <t>Table 5: May 2025 payment compliance rates by value (K’ million)</t>
  </si>
  <si>
    <t>VAT</t>
  </si>
  <si>
    <t>Table 6: Tax Refunds Payments by sector K'million, May 2025</t>
  </si>
  <si>
    <t>Table 1: Actual Revenue Collection against Parliament Target, May 2025 (K’ Million)</t>
  </si>
  <si>
    <t>Table 2: May 2025 Gross Collections by Sector, K ’Million</t>
  </si>
  <si>
    <t>Table 3: Taxpayer population, May 2025</t>
  </si>
  <si>
    <t>January -May 2025</t>
  </si>
  <si>
    <t>Table 2: Jan- May 2025 Gross Collections by Sector, K ’Million</t>
  </si>
  <si>
    <t>Taxpayer population (number of active tax accounts) as at end of May, 2025</t>
  </si>
  <si>
    <t>Table 2.1: January to May 2025 Gross Collections by Sector, K ’Million</t>
  </si>
  <si>
    <r>
      <t>Target</t>
    </r>
    <r>
      <rPr>
        <b/>
        <sz val="9"/>
        <color rgb="FF000000"/>
        <rFont val="Times New Roman"/>
        <family val="1"/>
      </rPr>
      <t> (On-time)</t>
    </r>
  </si>
  <si>
    <t>Withholding Taxes &amp; others</t>
  </si>
  <si>
    <t>Customs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</si>
</sst>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9"/>
      <color rgb="FFFF0000"/>
      <name val="Segoe U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Rockwell"/>
      <family val="1"/>
    </font>
    <font>
      <b/>
      <sz val="11"/>
      <color theme="1"/>
      <name val="Rockwell"/>
      <family val="1"/>
    </font>
    <font>
      <sz val="9"/>
      <color theme="1"/>
      <name val="Rockwell"/>
      <family val="1"/>
    </font>
    <font>
      <sz val="10"/>
      <color theme="1"/>
      <name val="Rockwell"/>
      <family val="1"/>
    </font>
    <font>
      <b/>
      <sz val="14"/>
      <name val="Rockwell"/>
      <family val="1"/>
    </font>
    <font>
      <sz val="10"/>
      <color rgb="FF000000"/>
      <name val="Rockwell"/>
      <family val="1"/>
    </font>
    <font>
      <b/>
      <sz val="10"/>
      <color rgb="FF000000"/>
      <name val="Rockwell"/>
      <family val="1"/>
    </font>
    <font>
      <b/>
      <sz val="9"/>
      <color rgb="FF000000"/>
      <name val="Times New Roman"/>
      <family val="1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rgb="FF0070C0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3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0" xfId="0" applyFont="1" applyFill="1" applyBorder="1"/>
    <xf numFmtId="0" fontId="9" fillId="4" borderId="10" xfId="0" applyFont="1" applyFill="1" applyBorder="1"/>
    <xf numFmtId="0" fontId="9" fillId="4" borderId="2" xfId="0" applyFont="1" applyFill="1" applyBorder="1"/>
    <xf numFmtId="0" fontId="9" fillId="4" borderId="4" xfId="0" applyFont="1" applyFill="1" applyBorder="1"/>
    <xf numFmtId="0" fontId="9" fillId="4" borderId="8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13" xfId="0" applyNumberFormat="1" applyFont="1" applyFill="1" applyBorder="1" applyAlignment="1">
      <alignment horizontal="right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3" xfId="0" applyFont="1" applyFill="1" applyBorder="1"/>
    <xf numFmtId="0" fontId="9" fillId="4" borderId="14" xfId="0" applyFont="1" applyFill="1" applyBorder="1"/>
    <xf numFmtId="0" fontId="8" fillId="0" borderId="13" xfId="0" applyFont="1" applyBorder="1"/>
    <xf numFmtId="164" fontId="8" fillId="3" borderId="13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1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6" fillId="0" borderId="0" xfId="0" applyFont="1" applyBorder="1" applyAlignment="1"/>
    <xf numFmtId="0" fontId="12" fillId="0" borderId="0" xfId="0" applyFont="1"/>
    <xf numFmtId="3" fontId="0" fillId="0" borderId="0" xfId="0" applyNumberFormat="1"/>
    <xf numFmtId="165" fontId="9" fillId="4" borderId="2" xfId="0" applyNumberFormat="1" applyFont="1" applyFill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right" vertical="center"/>
    </xf>
    <xf numFmtId="165" fontId="8" fillId="3" borderId="7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center"/>
    </xf>
    <xf numFmtId="166" fontId="9" fillId="4" borderId="2" xfId="1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" fontId="9" fillId="4" borderId="22" xfId="0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0" fontId="9" fillId="4" borderId="10" xfId="2" applyNumberFormat="1" applyFont="1" applyFill="1" applyBorder="1"/>
    <xf numFmtId="0" fontId="20" fillId="0" borderId="21" xfId="0" applyFont="1" applyBorder="1"/>
    <xf numFmtId="0" fontId="9" fillId="0" borderId="21" xfId="0" applyFont="1" applyBorder="1"/>
    <xf numFmtId="0" fontId="23" fillId="0" borderId="0" xfId="0" applyFont="1"/>
    <xf numFmtId="0" fontId="11" fillId="0" borderId="21" xfId="0" applyFont="1" applyBorder="1"/>
    <xf numFmtId="0" fontId="20" fillId="4" borderId="21" xfId="0" applyFont="1" applyFill="1" applyBorder="1"/>
    <xf numFmtId="0" fontId="11" fillId="4" borderId="21" xfId="0" applyFont="1" applyFill="1" applyBorder="1"/>
    <xf numFmtId="10" fontId="11" fillId="0" borderId="0" xfId="2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11" fillId="0" borderId="0" xfId="0" applyFont="1" applyFill="1"/>
    <xf numFmtId="0" fontId="24" fillId="0" borderId="0" xfId="0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 vertical="center"/>
    </xf>
    <xf numFmtId="4" fontId="25" fillId="0" borderId="0" xfId="0" applyNumberFormat="1" applyFont="1" applyFill="1" applyAlignment="1">
      <alignment horizontal="right" vertical="center"/>
    </xf>
    <xf numFmtId="0" fontId="11" fillId="0" borderId="0" xfId="0" applyNumberFormat="1" applyFont="1"/>
    <xf numFmtId="3" fontId="8" fillId="0" borderId="7" xfId="0" applyNumberFormat="1" applyFont="1" applyBorder="1"/>
    <xf numFmtId="0" fontId="8" fillId="0" borderId="7" xfId="0" applyFont="1" applyBorder="1"/>
    <xf numFmtId="0" fontId="21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 wrapText="1"/>
    </xf>
    <xf numFmtId="9" fontId="21" fillId="0" borderId="21" xfId="0" applyNumberFormat="1" applyFont="1" applyFill="1" applyBorder="1" applyAlignment="1">
      <alignment horizontal="center" vertical="center"/>
    </xf>
    <xf numFmtId="9" fontId="21" fillId="0" borderId="21" xfId="0" applyNumberFormat="1" applyFont="1" applyFill="1" applyBorder="1" applyAlignment="1">
      <alignment horizontal="right" vertical="center"/>
    </xf>
    <xf numFmtId="9" fontId="21" fillId="0" borderId="21" xfId="0" applyNumberFormat="1" applyFont="1" applyFill="1" applyBorder="1" applyAlignment="1">
      <alignment horizontal="right" vertical="center" wrapText="1"/>
    </xf>
    <xf numFmtId="3" fontId="21" fillId="0" borderId="21" xfId="0" applyNumberFormat="1" applyFont="1" applyFill="1" applyBorder="1" applyAlignment="1">
      <alignment horizontal="right" vertical="center"/>
    </xf>
    <xf numFmtId="3" fontId="21" fillId="0" borderId="21" xfId="0" applyNumberFormat="1" applyFont="1" applyFill="1" applyBorder="1" applyAlignment="1">
      <alignment horizontal="right" vertical="center" wrapText="1"/>
    </xf>
    <xf numFmtId="4" fontId="21" fillId="0" borderId="21" xfId="0" applyNumberFormat="1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/>
    </xf>
    <xf numFmtId="0" fontId="19" fillId="4" borderId="21" xfId="0" applyFont="1" applyFill="1" applyBorder="1" applyAlignment="1">
      <alignment horizontal="right" vertical="center" wrapText="1"/>
    </xf>
    <xf numFmtId="3" fontId="19" fillId="4" borderId="21" xfId="0" applyNumberFormat="1" applyFont="1" applyFill="1" applyBorder="1" applyAlignment="1">
      <alignment horizontal="right" vertical="center"/>
    </xf>
    <xf numFmtId="0" fontId="22" fillId="4" borderId="21" xfId="0" applyFont="1" applyFill="1" applyBorder="1" applyAlignment="1">
      <alignment vertical="center"/>
    </xf>
    <xf numFmtId="9" fontId="19" fillId="4" borderId="21" xfId="0" applyNumberFormat="1" applyFont="1" applyFill="1" applyBorder="1" applyAlignment="1">
      <alignment horizontal="right" vertical="center"/>
    </xf>
    <xf numFmtId="4" fontId="19" fillId="4" borderId="21" xfId="0" applyNumberFormat="1" applyFont="1" applyFill="1" applyBorder="1" applyAlignment="1">
      <alignment horizontal="right" vertical="center"/>
    </xf>
    <xf numFmtId="0" fontId="9" fillId="4" borderId="21" xfId="0" applyFont="1" applyFill="1" applyBorder="1"/>
    <xf numFmtId="0" fontId="19" fillId="4" borderId="21" xfId="0" applyFont="1" applyFill="1" applyBorder="1" applyAlignment="1">
      <alignment vertical="center"/>
    </xf>
    <xf numFmtId="165" fontId="9" fillId="4" borderId="10" xfId="2" applyNumberFormat="1" applyFont="1" applyFill="1" applyBorder="1"/>
    <xf numFmtId="165" fontId="9" fillId="4" borderId="13" xfId="2" applyNumberFormat="1" applyFont="1" applyFill="1" applyBorder="1"/>
    <xf numFmtId="165" fontId="9" fillId="4" borderId="14" xfId="2" applyNumberFormat="1" applyFont="1" applyFill="1" applyBorder="1"/>
    <xf numFmtId="0" fontId="9" fillId="4" borderId="24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9" fillId="0" borderId="21" xfId="0" applyFont="1" applyBorder="1" applyAlignment="1"/>
    <xf numFmtId="0" fontId="30" fillId="0" borderId="0" xfId="0" applyFont="1" applyFill="1"/>
    <xf numFmtId="0" fontId="30" fillId="0" borderId="0" xfId="0" applyFont="1"/>
    <xf numFmtId="0" fontId="9" fillId="4" borderId="23" xfId="0" applyFont="1" applyFill="1" applyBorder="1" applyAlignment="1"/>
    <xf numFmtId="43" fontId="9" fillId="4" borderId="10" xfId="1" applyFont="1" applyFill="1" applyBorder="1"/>
    <xf numFmtId="43" fontId="9" fillId="4" borderId="13" xfId="1" applyFont="1" applyFill="1" applyBorder="1"/>
    <xf numFmtId="43" fontId="9" fillId="4" borderId="14" xfId="1" applyFont="1" applyFill="1" applyBorder="1"/>
    <xf numFmtId="167" fontId="11" fillId="0" borderId="21" xfId="1" applyNumberFormat="1" applyFont="1" applyBorder="1" applyAlignment="1">
      <alignment horizontal="center"/>
    </xf>
    <xf numFmtId="167" fontId="11" fillId="4" borderId="21" xfId="1" applyNumberFormat="1" applyFont="1" applyFill="1" applyBorder="1" applyAlignment="1">
      <alignment horizontal="center"/>
    </xf>
    <xf numFmtId="167" fontId="20" fillId="4" borderId="21" xfId="1" applyNumberFormat="1" applyFont="1" applyFill="1" applyBorder="1" applyAlignment="1">
      <alignment horizontal="center"/>
    </xf>
    <xf numFmtId="166" fontId="8" fillId="3" borderId="8" xfId="1" applyNumberFormat="1" applyFont="1" applyFill="1" applyBorder="1" applyAlignment="1">
      <alignment horizontal="center" vertical="center"/>
    </xf>
    <xf numFmtId="166" fontId="8" fillId="3" borderId="13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0" fillId="4" borderId="21" xfId="0" applyFont="1" applyFill="1" applyBorder="1" applyAlignment="1">
      <alignment horizontal="right"/>
    </xf>
    <xf numFmtId="167" fontId="8" fillId="0" borderId="21" xfId="1" applyNumberFormat="1" applyFont="1" applyBorder="1" applyAlignment="1">
      <alignment horizontal="right"/>
    </xf>
    <xf numFmtId="43" fontId="8" fillId="4" borderId="21" xfId="1" applyFont="1" applyFill="1" applyBorder="1" applyAlignment="1">
      <alignment horizontal="right"/>
    </xf>
    <xf numFmtId="167" fontId="9" fillId="4" borderId="21" xfId="1" applyNumberFormat="1" applyFont="1" applyFill="1" applyBorder="1" applyAlignment="1">
      <alignment horizontal="right"/>
    </xf>
    <xf numFmtId="167" fontId="9" fillId="0" borderId="21" xfId="1" applyNumberFormat="1" applyFont="1" applyBorder="1" applyAlignment="1">
      <alignment horizontal="right"/>
    </xf>
    <xf numFmtId="43" fontId="9" fillId="4" borderId="21" xfId="1" applyFont="1" applyFill="1" applyBorder="1" applyAlignment="1">
      <alignment horizontal="right"/>
    </xf>
    <xf numFmtId="0" fontId="19" fillId="4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vertical="center"/>
    </xf>
  </cellXfs>
  <cellStyles count="17">
    <cellStyle name="20% - Accent1" xfId="3" builtinId="30"/>
    <cellStyle name="Comma" xfId="1" builtinId="3"/>
    <cellStyle name="Comma 14" xfId="11" xr:uid="{7A6F09E9-E8AE-4E56-BF3C-BD860D96F682}"/>
    <cellStyle name="Comma 2" xfId="6" xr:uid="{4FB66773-E50B-413D-ADCB-BFC0563BDC17}"/>
    <cellStyle name="Comma 2 2" xfId="12" xr:uid="{17FBA5D3-0C80-4C3A-B7FB-CED4FA79B8A8}"/>
    <cellStyle name="Comma 2 2 3" xfId="13" xr:uid="{47065279-E92C-4F6B-BFDD-378F00BA56EA}"/>
    <cellStyle name="Comma 3" xfId="7" xr:uid="{7396A854-34B2-4B1C-8F53-9D9719AD9BC0}"/>
    <cellStyle name="Comma 3 2" xfId="8" xr:uid="{D701A27E-95AA-4896-91E3-96EEDA3FE2CD}"/>
    <cellStyle name="Comma 4" xfId="15" xr:uid="{F9B2E2DF-AFD2-435E-9CD1-F1234D00040F}"/>
    <cellStyle name="Comma 5" xfId="5" xr:uid="{00000000-0005-0000-0000-000031000000}"/>
    <cellStyle name="Hyperlink" xfId="4" builtinId="8"/>
    <cellStyle name="Normal" xfId="0" builtinId="0"/>
    <cellStyle name="Normal 10 2 2" xfId="9" xr:uid="{9B5AC464-81DF-43CD-A952-24884EC136D7}"/>
    <cellStyle name="Normal 2 2" xfId="14" xr:uid="{32099A25-04CA-483B-B403-108A5FB10E0C}"/>
    <cellStyle name="Normal 2 2 2" xfId="10" xr:uid="{E6ACCAF2-8854-4A19-A585-884B756C6779}"/>
    <cellStyle name="Normal 3" xfId="16" xr:uid="{74F4ACA7-7CAC-4A81-B3D2-8E46A4AC83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2"/>
  <sheetViews>
    <sheetView showGridLines="0" workbookViewId="0">
      <pane ySplit="1" topLeftCell="A2" activePane="bottomLeft" state="frozen"/>
      <selection pane="bottomLeft" activeCell="B21" sqref="B21"/>
    </sheetView>
  </sheetViews>
  <sheetFormatPr defaultRowHeight="14.4" x14ac:dyDescent="0.3"/>
  <cols>
    <col min="1" max="1" width="86.33203125" customWidth="1"/>
  </cols>
  <sheetData>
    <row r="1" spans="1:1" ht="18" x14ac:dyDescent="0.35">
      <c r="A1" s="4" t="s">
        <v>43</v>
      </c>
    </row>
    <row r="2" spans="1:1" ht="17.399999999999999" x14ac:dyDescent="0.3">
      <c r="A2" s="5" t="s">
        <v>125</v>
      </c>
    </row>
    <row r="3" spans="1:1" ht="17.399999999999999" x14ac:dyDescent="0.3">
      <c r="A3" s="5" t="s">
        <v>126</v>
      </c>
    </row>
    <row r="4" spans="1:1" ht="17.399999999999999" x14ac:dyDescent="0.3">
      <c r="A4" s="5" t="s">
        <v>131</v>
      </c>
    </row>
    <row r="5" spans="1:1" ht="17.399999999999999" x14ac:dyDescent="0.3">
      <c r="A5" s="5" t="s">
        <v>127</v>
      </c>
    </row>
    <row r="6" spans="1:1" ht="17.399999999999999" x14ac:dyDescent="0.3">
      <c r="A6" s="5" t="s">
        <v>120</v>
      </c>
    </row>
    <row r="7" spans="1:1" ht="17.399999999999999" x14ac:dyDescent="0.3">
      <c r="A7" s="5" t="s">
        <v>122</v>
      </c>
    </row>
    <row r="8" spans="1:1" ht="17.399999999999999" x14ac:dyDescent="0.3">
      <c r="A8" s="5" t="s">
        <v>124</v>
      </c>
    </row>
    <row r="9" spans="1:1" ht="18" x14ac:dyDescent="0.35">
      <c r="A9" s="2"/>
    </row>
    <row r="10" spans="1:1" ht="18" x14ac:dyDescent="0.35">
      <c r="A10" s="2"/>
    </row>
    <row r="11" spans="1:1" ht="18" x14ac:dyDescent="0.35">
      <c r="A11" s="3"/>
    </row>
    <row r="12" spans="1:1" x14ac:dyDescent="0.3">
      <c r="A12" s="1"/>
    </row>
  </sheetData>
  <hyperlinks>
    <hyperlink ref="A3" location="'Table 2'!A1" display="Table 2: August 2024 Gross Collections by Sector, K ’Million" xr:uid="{6998D469-83C9-407E-A840-7117FABEF9E1}"/>
    <hyperlink ref="A5" location="'Table 3'!A1" display="Table 3: Taxpayer population, August 2024" xr:uid="{BE42A016-83D6-4FCC-9AE3-5E4C7E3B44CD}"/>
    <hyperlink ref="A6" location="'Table 4'!A1" display="Table 4: August 2024 Return Filing Compliance Rates" xr:uid="{2485BDD2-76CF-4734-9CEA-ED00CE5A2F36}"/>
    <hyperlink ref="A7" location="'Table 5 '!A1" display="Table 5: August 2024 payment compliance rates by value (K’ million)" xr:uid="{468AD64B-D7F1-481A-A932-452857C3504E}"/>
    <hyperlink ref="A8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  <hyperlink ref="A4" location="'Table 2'!A1" display="Table 2: August 2024 Gross Collections by Sector, K ’Million" xr:uid="{FD9ACA74-F45D-4C5E-B46E-EE582323F53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 codeName="Sheet2">
    <tabColor theme="4"/>
  </sheetPr>
  <dimension ref="B2:I71"/>
  <sheetViews>
    <sheetView showGridLines="0" topLeftCell="A13" zoomScale="80" zoomScaleNormal="80" workbookViewId="0">
      <selection activeCell="B9" sqref="B9"/>
    </sheetView>
  </sheetViews>
  <sheetFormatPr defaultRowHeight="14.4" x14ac:dyDescent="0.3"/>
  <cols>
    <col min="2" max="2" width="13.44140625" customWidth="1"/>
    <col min="3" max="3" width="37.6640625" bestFit="1" customWidth="1"/>
    <col min="4" max="4" width="34.109375" customWidth="1"/>
    <col min="5" max="5" width="13.5546875" customWidth="1"/>
    <col min="6" max="7" width="13.109375" customWidth="1"/>
    <col min="8" max="8" width="13.44140625" customWidth="1"/>
    <col min="9" max="9" width="12.33203125" customWidth="1"/>
    <col min="10" max="10" width="13.6640625" customWidth="1"/>
  </cols>
  <sheetData>
    <row r="2" spans="2:9" ht="18.600000000000001" thickBot="1" x14ac:dyDescent="0.35">
      <c r="B2" s="29"/>
      <c r="C2" s="6" t="s">
        <v>125</v>
      </c>
      <c r="D2" s="29"/>
      <c r="E2" s="29"/>
      <c r="F2" s="29"/>
      <c r="G2" s="29"/>
      <c r="H2" s="29"/>
      <c r="I2" s="57"/>
    </row>
    <row r="3" spans="2:9" ht="16.2" thickBot="1" x14ac:dyDescent="0.35">
      <c r="B3" s="29"/>
      <c r="C3" s="7"/>
      <c r="D3" s="8" t="s">
        <v>54</v>
      </c>
      <c r="E3" s="8" t="s">
        <v>11</v>
      </c>
      <c r="F3" s="9" t="s">
        <v>12</v>
      </c>
      <c r="G3" s="10" t="s">
        <v>13</v>
      </c>
      <c r="H3" s="11" t="s">
        <v>84</v>
      </c>
      <c r="I3" s="50" t="s">
        <v>85</v>
      </c>
    </row>
    <row r="4" spans="2:9" ht="16.2" thickTop="1" x14ac:dyDescent="0.3">
      <c r="B4" s="58"/>
      <c r="C4" s="8" t="s">
        <v>60</v>
      </c>
      <c r="D4" s="12">
        <v>8169.1</v>
      </c>
      <c r="E4" s="12">
        <v>1999.7</v>
      </c>
      <c r="F4" s="13">
        <v>6169.4</v>
      </c>
      <c r="G4" s="14">
        <v>6593.3</v>
      </c>
      <c r="H4" s="15">
        <v>-423.9</v>
      </c>
      <c r="I4" s="36">
        <v>-6.4000000000000001E-2</v>
      </c>
    </row>
    <row r="5" spans="2:9" ht="15.6" x14ac:dyDescent="0.3">
      <c r="B5" s="59"/>
      <c r="C5" s="20" t="s">
        <v>86</v>
      </c>
      <c r="D5" s="16">
        <v>5324.5</v>
      </c>
      <c r="E5" s="16">
        <v>153.69999999999999</v>
      </c>
      <c r="F5" s="17">
        <v>5170.8</v>
      </c>
      <c r="G5" s="18">
        <v>4951</v>
      </c>
      <c r="H5" s="19">
        <v>219.8</v>
      </c>
      <c r="I5" s="37">
        <v>4.3999999999999997E-2</v>
      </c>
    </row>
    <row r="6" spans="2:9" ht="15.6" x14ac:dyDescent="0.3">
      <c r="B6" s="59"/>
      <c r="C6" s="22" t="s">
        <v>91</v>
      </c>
      <c r="D6" s="23">
        <v>466.2</v>
      </c>
      <c r="E6" s="23">
        <v>91.8</v>
      </c>
      <c r="F6" s="24">
        <v>374.4</v>
      </c>
      <c r="G6" s="25">
        <v>10</v>
      </c>
      <c r="H6" s="26">
        <v>364.4</v>
      </c>
      <c r="I6" s="38">
        <v>36.444000000000003</v>
      </c>
    </row>
    <row r="7" spans="2:9" ht="15.6" x14ac:dyDescent="0.3">
      <c r="B7" s="59"/>
      <c r="C7" s="22" t="s">
        <v>65</v>
      </c>
      <c r="D7" s="23">
        <v>79.8</v>
      </c>
      <c r="E7" s="23" t="s">
        <v>66</v>
      </c>
      <c r="F7" s="24">
        <v>79.8</v>
      </c>
      <c r="G7" s="25">
        <v>5</v>
      </c>
      <c r="H7" s="26">
        <v>74.8</v>
      </c>
      <c r="I7" s="38">
        <v>14.959</v>
      </c>
    </row>
    <row r="8" spans="2:9" ht="15.6" x14ac:dyDescent="0.3">
      <c r="B8" s="59"/>
      <c r="C8" s="22" t="s">
        <v>95</v>
      </c>
      <c r="D8" s="23">
        <v>386.4</v>
      </c>
      <c r="E8" s="23">
        <v>91.78</v>
      </c>
      <c r="F8" s="24">
        <v>294.60000000000002</v>
      </c>
      <c r="G8" s="25">
        <v>5</v>
      </c>
      <c r="H8" s="26">
        <v>289.60000000000002</v>
      </c>
      <c r="I8" s="38">
        <v>57.927999999999997</v>
      </c>
    </row>
    <row r="9" spans="2:9" ht="15.6" x14ac:dyDescent="0.3">
      <c r="B9" s="59"/>
      <c r="C9" s="22" t="s">
        <v>92</v>
      </c>
      <c r="D9" s="23">
        <v>2537.1999999999998</v>
      </c>
      <c r="E9" s="23">
        <v>6.9</v>
      </c>
      <c r="F9" s="24">
        <v>2530.3000000000002</v>
      </c>
      <c r="G9" s="25">
        <v>2284.1</v>
      </c>
      <c r="H9" s="26">
        <v>246.3</v>
      </c>
      <c r="I9" s="38">
        <v>0.108</v>
      </c>
    </row>
    <row r="10" spans="2:9" ht="15.6" x14ac:dyDescent="0.3">
      <c r="B10" s="59"/>
      <c r="C10" s="22" t="s">
        <v>93</v>
      </c>
      <c r="D10" s="23">
        <v>1245.7</v>
      </c>
      <c r="E10" s="23">
        <v>48.1</v>
      </c>
      <c r="F10" s="24">
        <v>1197.7</v>
      </c>
      <c r="G10" s="25">
        <v>1143</v>
      </c>
      <c r="H10" s="26">
        <v>54.7</v>
      </c>
      <c r="I10" s="38">
        <v>4.8000000000000001E-2</v>
      </c>
    </row>
    <row r="11" spans="2:9" ht="15.6" x14ac:dyDescent="0.3">
      <c r="B11" s="59"/>
      <c r="C11" s="22" t="s">
        <v>94</v>
      </c>
      <c r="D11" s="23">
        <v>85.7</v>
      </c>
      <c r="E11" s="23">
        <v>0</v>
      </c>
      <c r="F11" s="24">
        <v>85.7</v>
      </c>
      <c r="G11" s="25">
        <v>69.599999999999994</v>
      </c>
      <c r="H11" s="26">
        <v>16.100000000000001</v>
      </c>
      <c r="I11" s="38">
        <v>0.23100000000000001</v>
      </c>
    </row>
    <row r="12" spans="2:9" ht="15.6" x14ac:dyDescent="0.3">
      <c r="B12" s="29"/>
      <c r="C12" s="22" t="s">
        <v>96</v>
      </c>
      <c r="D12" s="23">
        <v>926.1</v>
      </c>
      <c r="E12" s="23">
        <v>7</v>
      </c>
      <c r="F12" s="24">
        <v>919.1</v>
      </c>
      <c r="G12" s="25">
        <v>1417.5</v>
      </c>
      <c r="H12" s="26">
        <v>-498.4</v>
      </c>
      <c r="I12" s="38">
        <v>-0.35199999999999998</v>
      </c>
    </row>
    <row r="13" spans="2:9" ht="15.6" x14ac:dyDescent="0.3">
      <c r="B13" s="60"/>
      <c r="C13" s="22" t="s">
        <v>97</v>
      </c>
      <c r="D13" s="23">
        <v>38.200000000000003</v>
      </c>
      <c r="E13" s="23">
        <v>0</v>
      </c>
      <c r="F13" s="24">
        <v>38.200000000000003</v>
      </c>
      <c r="G13" s="25">
        <v>26.8</v>
      </c>
      <c r="H13" s="26">
        <v>11.4</v>
      </c>
      <c r="I13" s="38">
        <v>0.42399999999999999</v>
      </c>
    </row>
    <row r="14" spans="2:9" ht="15.6" x14ac:dyDescent="0.3">
      <c r="B14" s="61"/>
      <c r="C14" s="22" t="s">
        <v>98</v>
      </c>
      <c r="D14" s="23">
        <v>25.4</v>
      </c>
      <c r="E14" s="23">
        <v>0</v>
      </c>
      <c r="F14" s="24">
        <v>25.4</v>
      </c>
      <c r="G14" s="25" t="s">
        <v>87</v>
      </c>
      <c r="H14" s="26">
        <v>25.4</v>
      </c>
      <c r="I14" s="38">
        <v>0</v>
      </c>
    </row>
    <row r="15" spans="2:9" ht="15.6" x14ac:dyDescent="0.3">
      <c r="B15" s="62"/>
      <c r="C15" s="20" t="s">
        <v>88</v>
      </c>
      <c r="D15" s="16">
        <v>2844.6</v>
      </c>
      <c r="E15" s="16">
        <v>1846</v>
      </c>
      <c r="F15" s="17">
        <v>998.6</v>
      </c>
      <c r="G15" s="18">
        <v>1642.3</v>
      </c>
      <c r="H15" s="19">
        <v>-643.6</v>
      </c>
      <c r="I15" s="37">
        <v>-0.39200000000000002</v>
      </c>
    </row>
    <row r="16" spans="2:9" ht="15.6" x14ac:dyDescent="0.3">
      <c r="B16" s="60"/>
      <c r="C16" s="22" t="s">
        <v>99</v>
      </c>
      <c r="D16" s="23">
        <v>320</v>
      </c>
      <c r="E16" s="23">
        <v>0</v>
      </c>
      <c r="F16" s="24">
        <v>320</v>
      </c>
      <c r="G16" s="25">
        <v>464.6</v>
      </c>
      <c r="H16" s="26">
        <v>-144.6</v>
      </c>
      <c r="I16" s="38">
        <v>-0.311</v>
      </c>
    </row>
    <row r="17" spans="2:9" ht="15.6" x14ac:dyDescent="0.3">
      <c r="B17" s="61"/>
      <c r="C17" s="22" t="s">
        <v>100</v>
      </c>
      <c r="D17" s="23">
        <v>4.5</v>
      </c>
      <c r="E17" s="23">
        <v>0</v>
      </c>
      <c r="F17" s="24">
        <v>4.5</v>
      </c>
      <c r="G17" s="25">
        <v>4.5999999999999996</v>
      </c>
      <c r="H17" s="26">
        <v>0</v>
      </c>
      <c r="I17" s="38">
        <v>-6.0000000000000001E-3</v>
      </c>
    </row>
    <row r="18" spans="2:9" ht="15.6" x14ac:dyDescent="0.3">
      <c r="B18" s="61"/>
      <c r="C18" s="22" t="s">
        <v>101</v>
      </c>
      <c r="D18" s="23">
        <v>20.7</v>
      </c>
      <c r="E18" s="23">
        <v>0</v>
      </c>
      <c r="F18" s="24">
        <v>20.7</v>
      </c>
      <c r="G18" s="25">
        <v>50.1</v>
      </c>
      <c r="H18" s="26">
        <v>-29.4</v>
      </c>
      <c r="I18" s="38">
        <v>-0.58599999999999997</v>
      </c>
    </row>
    <row r="19" spans="2:9" ht="15.6" x14ac:dyDescent="0.3">
      <c r="B19" s="63"/>
      <c r="C19" s="22" t="s">
        <v>102</v>
      </c>
      <c r="D19" s="23">
        <v>4.8</v>
      </c>
      <c r="E19" s="23">
        <v>0</v>
      </c>
      <c r="F19" s="24">
        <v>4.8</v>
      </c>
      <c r="G19" s="25">
        <v>0.3</v>
      </c>
      <c r="H19" s="26">
        <v>4.5</v>
      </c>
      <c r="I19" s="38">
        <v>16.059000000000001</v>
      </c>
    </row>
    <row r="20" spans="2:9" ht="15.6" x14ac:dyDescent="0.3">
      <c r="B20" s="62"/>
      <c r="C20" s="22" t="s">
        <v>103</v>
      </c>
      <c r="D20" s="23">
        <v>54.1</v>
      </c>
      <c r="E20" s="23">
        <v>0</v>
      </c>
      <c r="F20" s="24">
        <v>54.1</v>
      </c>
      <c r="G20" s="25">
        <v>35.200000000000003</v>
      </c>
      <c r="H20" s="26">
        <v>18.899999999999999</v>
      </c>
      <c r="I20" s="38">
        <v>0.53700000000000003</v>
      </c>
    </row>
    <row r="21" spans="2:9" ht="15.6" x14ac:dyDescent="0.3">
      <c r="B21" s="61"/>
      <c r="C21" s="22" t="s">
        <v>104</v>
      </c>
      <c r="D21" s="23">
        <v>6.1</v>
      </c>
      <c r="E21" s="23">
        <v>0</v>
      </c>
      <c r="F21" s="24">
        <v>6.1</v>
      </c>
      <c r="G21" s="25">
        <v>6.2</v>
      </c>
      <c r="H21" s="26">
        <v>-0.1</v>
      </c>
      <c r="I21" s="38">
        <v>-1.6E-2</v>
      </c>
    </row>
    <row r="22" spans="2:9" ht="15.6" x14ac:dyDescent="0.3">
      <c r="B22" s="62"/>
      <c r="C22" s="22" t="s">
        <v>105</v>
      </c>
      <c r="D22" s="23">
        <v>2408</v>
      </c>
      <c r="E22" s="23">
        <v>1846</v>
      </c>
      <c r="F22" s="24">
        <v>562</v>
      </c>
      <c r="G22" s="25">
        <v>1058.7</v>
      </c>
      <c r="H22" s="26">
        <v>-496.7</v>
      </c>
      <c r="I22" s="38">
        <v>-0.46899999999999997</v>
      </c>
    </row>
    <row r="23" spans="2:9" ht="15.6" x14ac:dyDescent="0.3">
      <c r="B23" s="62"/>
      <c r="C23" s="22" t="s">
        <v>106</v>
      </c>
      <c r="D23" s="23">
        <v>26.3</v>
      </c>
      <c r="E23" s="23">
        <v>0</v>
      </c>
      <c r="F23" s="24">
        <v>26.3</v>
      </c>
      <c r="G23" s="25">
        <v>22.6</v>
      </c>
      <c r="H23" s="26">
        <v>3.7</v>
      </c>
      <c r="I23" s="38">
        <v>0.16400000000000001</v>
      </c>
    </row>
    <row r="24" spans="2:9" ht="15.6" x14ac:dyDescent="0.3">
      <c r="B24" s="29"/>
      <c r="C24" s="20" t="s">
        <v>55</v>
      </c>
      <c r="D24" s="16">
        <v>4410.6000000000004</v>
      </c>
      <c r="E24" s="16">
        <v>0.3</v>
      </c>
      <c r="F24" s="17">
        <v>4410.3</v>
      </c>
      <c r="G24" s="18">
        <v>4432.5</v>
      </c>
      <c r="H24" s="19">
        <v>-22.1</v>
      </c>
      <c r="I24" s="37">
        <v>-5.0000000000000001E-3</v>
      </c>
    </row>
    <row r="25" spans="2:9" ht="15.6" x14ac:dyDescent="0.3">
      <c r="B25" s="29"/>
      <c r="C25" s="22" t="s">
        <v>107</v>
      </c>
      <c r="D25" s="23">
        <v>2982.1</v>
      </c>
      <c r="E25" s="23">
        <v>0</v>
      </c>
      <c r="F25" s="24">
        <v>2982.1</v>
      </c>
      <c r="G25" s="25">
        <v>2946.3</v>
      </c>
      <c r="H25" s="26">
        <v>35.799999999999997</v>
      </c>
      <c r="I25" s="38">
        <v>1.2E-2</v>
      </c>
    </row>
    <row r="26" spans="2:9" ht="15.6" x14ac:dyDescent="0.3">
      <c r="B26" s="29"/>
      <c r="C26" s="22" t="s">
        <v>108</v>
      </c>
      <c r="D26" s="23">
        <v>924.3</v>
      </c>
      <c r="E26" s="23">
        <v>0.3</v>
      </c>
      <c r="F26" s="24">
        <v>924</v>
      </c>
      <c r="G26" s="25">
        <v>856.8</v>
      </c>
      <c r="H26" s="26">
        <v>67.3</v>
      </c>
      <c r="I26" s="38">
        <v>7.9000000000000001E-2</v>
      </c>
    </row>
    <row r="27" spans="2:9" ht="15.6" x14ac:dyDescent="0.3">
      <c r="B27" s="29"/>
      <c r="C27" s="22" t="s">
        <v>109</v>
      </c>
      <c r="D27" s="23">
        <v>16.899999999999999</v>
      </c>
      <c r="E27" s="23">
        <v>0</v>
      </c>
      <c r="F27" s="24">
        <v>16.899999999999999</v>
      </c>
      <c r="G27" s="25">
        <v>40.5</v>
      </c>
      <c r="H27" s="26">
        <v>-23.6</v>
      </c>
      <c r="I27" s="38">
        <v>-0.58199999999999996</v>
      </c>
    </row>
    <row r="28" spans="2:9" ht="15.6" x14ac:dyDescent="0.3">
      <c r="B28" s="63"/>
      <c r="C28" s="22" t="s">
        <v>110</v>
      </c>
      <c r="D28" s="23" t="s">
        <v>66</v>
      </c>
      <c r="E28" s="23">
        <v>0</v>
      </c>
      <c r="F28" s="24" t="s">
        <v>66</v>
      </c>
      <c r="G28" s="25" t="s">
        <v>66</v>
      </c>
      <c r="H28" s="26" t="s">
        <v>66</v>
      </c>
      <c r="I28" s="38">
        <v>0</v>
      </c>
    </row>
    <row r="29" spans="2:9" ht="15.6" x14ac:dyDescent="0.3">
      <c r="B29" s="62"/>
      <c r="C29" s="22" t="s">
        <v>111</v>
      </c>
      <c r="D29" s="23">
        <v>7.4</v>
      </c>
      <c r="E29" s="23">
        <v>0</v>
      </c>
      <c r="F29" s="24">
        <v>7.4</v>
      </c>
      <c r="G29" s="25">
        <v>11.8</v>
      </c>
      <c r="H29" s="26">
        <v>-4.4000000000000004</v>
      </c>
      <c r="I29" s="38">
        <v>-0.372</v>
      </c>
    </row>
    <row r="30" spans="2:9" ht="15.6" x14ac:dyDescent="0.3">
      <c r="B30" s="61"/>
      <c r="C30" s="22" t="s">
        <v>112</v>
      </c>
      <c r="D30" s="23">
        <v>9.5</v>
      </c>
      <c r="E30" s="23">
        <v>0</v>
      </c>
      <c r="F30" s="24">
        <v>9.5</v>
      </c>
      <c r="G30" s="25">
        <v>28.7</v>
      </c>
      <c r="H30" s="26">
        <v>-19.2</v>
      </c>
      <c r="I30" s="38">
        <v>-0.66800000000000004</v>
      </c>
    </row>
    <row r="31" spans="2:9" ht="15.6" x14ac:dyDescent="0.3">
      <c r="B31" s="59"/>
      <c r="C31" s="22" t="s">
        <v>113</v>
      </c>
      <c r="D31" s="23">
        <v>258.10000000000002</v>
      </c>
      <c r="E31" s="23">
        <v>0</v>
      </c>
      <c r="F31" s="24">
        <v>258.10000000000002</v>
      </c>
      <c r="G31" s="25">
        <v>399.1</v>
      </c>
      <c r="H31" s="26">
        <v>-141</v>
      </c>
      <c r="I31" s="38">
        <v>-0.35299999999999998</v>
      </c>
    </row>
    <row r="32" spans="2:9" ht="15.6" x14ac:dyDescent="0.3">
      <c r="B32" s="64"/>
      <c r="C32" s="22" t="s">
        <v>114</v>
      </c>
      <c r="D32" s="23">
        <v>197.2</v>
      </c>
      <c r="E32" s="23">
        <v>0</v>
      </c>
      <c r="F32" s="24">
        <v>197.2</v>
      </c>
      <c r="G32" s="25">
        <v>158</v>
      </c>
      <c r="H32" s="26">
        <v>39.200000000000003</v>
      </c>
      <c r="I32" s="38">
        <v>0.248</v>
      </c>
    </row>
    <row r="33" spans="2:9" ht="15.6" x14ac:dyDescent="0.3">
      <c r="B33" s="59"/>
      <c r="C33" s="22" t="s">
        <v>115</v>
      </c>
      <c r="D33" s="23">
        <v>16.100000000000001</v>
      </c>
      <c r="E33" s="23">
        <v>0</v>
      </c>
      <c r="F33" s="24">
        <v>16.100000000000001</v>
      </c>
      <c r="G33" s="25">
        <v>14.5</v>
      </c>
      <c r="H33" s="26">
        <v>1.6</v>
      </c>
      <c r="I33" s="38">
        <v>0.107</v>
      </c>
    </row>
    <row r="34" spans="2:9" ht="16.2" thickBot="1" x14ac:dyDescent="0.35">
      <c r="B34" s="59"/>
      <c r="C34" s="22" t="s">
        <v>116</v>
      </c>
      <c r="D34" s="23">
        <v>15.9</v>
      </c>
      <c r="E34" s="23">
        <v>0</v>
      </c>
      <c r="F34" s="24">
        <v>15.9</v>
      </c>
      <c r="G34" s="25">
        <v>17.3</v>
      </c>
      <c r="H34" s="26">
        <v>-1.4</v>
      </c>
      <c r="I34" s="38">
        <v>-8.3000000000000004E-2</v>
      </c>
    </row>
    <row r="35" spans="2:9" ht="15.6" x14ac:dyDescent="0.3">
      <c r="B35" s="64"/>
      <c r="C35" s="8" t="s">
        <v>89</v>
      </c>
      <c r="D35" s="95">
        <v>12579.8</v>
      </c>
      <c r="E35" s="95">
        <v>2000</v>
      </c>
      <c r="F35" s="95">
        <v>10579.8</v>
      </c>
      <c r="G35" s="95">
        <v>11025.7</v>
      </c>
      <c r="H35" s="95">
        <v>-446</v>
      </c>
      <c r="I35" s="84">
        <v>-0.04</v>
      </c>
    </row>
    <row r="36" spans="2:9" ht="15.6" x14ac:dyDescent="0.3">
      <c r="B36" s="29"/>
      <c r="C36" s="20" t="s">
        <v>90</v>
      </c>
      <c r="D36" s="96">
        <v>12519.7</v>
      </c>
      <c r="E36" s="96">
        <v>2000</v>
      </c>
      <c r="F36" s="96">
        <v>10519.7</v>
      </c>
      <c r="G36" s="96">
        <v>10975.5</v>
      </c>
      <c r="H36" s="96">
        <v>-455.8</v>
      </c>
      <c r="I36" s="85">
        <v>-4.2000000000000003E-2</v>
      </c>
    </row>
    <row r="37" spans="2:9" ht="16.2" thickBot="1" x14ac:dyDescent="0.35">
      <c r="B37" s="29"/>
      <c r="C37" s="21" t="s">
        <v>56</v>
      </c>
      <c r="D37" s="97">
        <v>60.1</v>
      </c>
      <c r="E37" s="97">
        <v>0</v>
      </c>
      <c r="F37" s="97">
        <v>60.1</v>
      </c>
      <c r="G37" s="97">
        <v>50.2</v>
      </c>
      <c r="H37" s="97">
        <v>9.8000000000000007</v>
      </c>
      <c r="I37" s="86">
        <v>0.19600000000000001</v>
      </c>
    </row>
    <row r="38" spans="2:9" x14ac:dyDescent="0.3">
      <c r="B38" s="29"/>
    </row>
    <row r="39" spans="2:9" x14ac:dyDescent="0.3">
      <c r="B39" s="29"/>
    </row>
    <row r="40" spans="2:9" x14ac:dyDescent="0.3">
      <c r="B40" s="29"/>
    </row>
    <row r="41" spans="2:9" x14ac:dyDescent="0.3">
      <c r="B41" s="29"/>
      <c r="C41" s="92"/>
      <c r="D41" s="92" t="s">
        <v>44</v>
      </c>
    </row>
    <row r="42" spans="2:9" x14ac:dyDescent="0.3">
      <c r="B42" s="29"/>
    </row>
    <row r="43" spans="2:9" x14ac:dyDescent="0.3">
      <c r="B43" s="29"/>
    </row>
    <row r="44" spans="2:9" x14ac:dyDescent="0.3">
      <c r="B44" s="29"/>
    </row>
    <row r="45" spans="2:9" x14ac:dyDescent="0.3">
      <c r="B45" s="29"/>
    </row>
    <row r="46" spans="2:9" x14ac:dyDescent="0.3">
      <c r="B46" s="29"/>
    </row>
    <row r="47" spans="2:9" x14ac:dyDescent="0.3">
      <c r="B47" s="29"/>
    </row>
    <row r="48" spans="2:9" x14ac:dyDescent="0.3">
      <c r="B48" s="29"/>
    </row>
    <row r="49" spans="2:2" x14ac:dyDescent="0.3">
      <c r="B49" s="29"/>
    </row>
    <row r="50" spans="2:2" x14ac:dyDescent="0.3">
      <c r="B50" s="29"/>
    </row>
    <row r="51" spans="2:2" x14ac:dyDescent="0.3">
      <c r="B51" s="29"/>
    </row>
    <row r="52" spans="2:2" x14ac:dyDescent="0.3">
      <c r="B52" s="29"/>
    </row>
    <row r="53" spans="2:2" x14ac:dyDescent="0.3">
      <c r="B53" s="29"/>
    </row>
    <row r="54" spans="2:2" x14ac:dyDescent="0.3">
      <c r="B54" s="29"/>
    </row>
    <row r="55" spans="2:2" x14ac:dyDescent="0.3">
      <c r="B55" s="29"/>
    </row>
    <row r="56" spans="2:2" x14ac:dyDescent="0.3">
      <c r="B56" s="29"/>
    </row>
    <row r="57" spans="2:2" x14ac:dyDescent="0.3">
      <c r="B57" s="29"/>
    </row>
    <row r="58" spans="2:2" x14ac:dyDescent="0.3">
      <c r="B58" s="29"/>
    </row>
    <row r="59" spans="2:2" x14ac:dyDescent="0.3">
      <c r="B59" s="29"/>
    </row>
    <row r="60" spans="2:2" x14ac:dyDescent="0.3">
      <c r="B60" s="29"/>
    </row>
    <row r="61" spans="2:2" x14ac:dyDescent="0.3">
      <c r="B61" s="29"/>
    </row>
    <row r="62" spans="2:2" x14ac:dyDescent="0.3">
      <c r="B62" s="29"/>
    </row>
    <row r="63" spans="2:2" x14ac:dyDescent="0.3">
      <c r="B63" s="29"/>
    </row>
    <row r="64" spans="2:2" x14ac:dyDescent="0.3">
      <c r="B64" s="29"/>
    </row>
    <row r="65" spans="2:2" x14ac:dyDescent="0.3">
      <c r="B65" s="29"/>
    </row>
    <row r="66" spans="2:2" x14ac:dyDescent="0.3">
      <c r="B66" s="29"/>
    </row>
    <row r="67" spans="2:2" x14ac:dyDescent="0.3">
      <c r="B67" s="29"/>
    </row>
    <row r="68" spans="2:2" x14ac:dyDescent="0.3">
      <c r="B68" s="29"/>
    </row>
    <row r="69" spans="2:2" x14ac:dyDescent="0.3">
      <c r="B69" s="29"/>
    </row>
    <row r="70" spans="2:2" x14ac:dyDescent="0.3">
      <c r="B70" s="29"/>
    </row>
    <row r="71" spans="2:2" x14ac:dyDescent="0.3">
      <c r="B71" s="29"/>
    </row>
  </sheetData>
  <hyperlinks>
    <hyperlink ref="D41" location="Contents!A1" display="Back to Table of Content" xr:uid="{53C0C85A-4280-426E-971D-803981EF96BB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D540-BBF5-4646-8774-E02E1E2FB688}">
  <sheetPr>
    <tabColor theme="0" tint="-0.34998626667073579"/>
  </sheetPr>
  <dimension ref="A1:F34"/>
  <sheetViews>
    <sheetView showGridLines="0" topLeftCell="A9" zoomScale="85" zoomScaleNormal="70" workbookViewId="0">
      <selection activeCell="I11" sqref="I11"/>
    </sheetView>
  </sheetViews>
  <sheetFormatPr defaultColWidth="8.88671875" defaultRowHeight="13.8" x14ac:dyDescent="0.25"/>
  <cols>
    <col min="1" max="1" width="8.88671875" style="48"/>
    <col min="2" max="2" width="65.6640625" style="48" customWidth="1"/>
    <col min="3" max="3" width="29.109375" style="48" customWidth="1"/>
    <col min="4" max="4" width="32.5546875" style="48" customWidth="1"/>
    <col min="5" max="5" width="29.5546875" style="48" customWidth="1"/>
    <col min="6" max="16384" width="8.88671875" style="48"/>
  </cols>
  <sheetData>
    <row r="1" spans="1:6" ht="18" x14ac:dyDescent="0.35">
      <c r="B1" s="53" t="s">
        <v>126</v>
      </c>
      <c r="C1" s="29"/>
      <c r="D1" s="29"/>
      <c r="E1" s="29"/>
      <c r="F1" s="29"/>
    </row>
    <row r="2" spans="1:6" x14ac:dyDescent="0.25">
      <c r="B2" s="29"/>
      <c r="C2" s="29"/>
      <c r="D2" s="29"/>
      <c r="E2" s="29"/>
      <c r="F2" s="29"/>
    </row>
    <row r="3" spans="1:6" ht="16.2" customHeight="1" x14ac:dyDescent="0.3">
      <c r="A3" s="49"/>
      <c r="B3" s="55" t="s">
        <v>49</v>
      </c>
      <c r="C3" s="55" t="s">
        <v>69</v>
      </c>
      <c r="D3" s="55" t="s">
        <v>67</v>
      </c>
      <c r="E3" s="55" t="s">
        <v>68</v>
      </c>
      <c r="F3" s="29"/>
    </row>
    <row r="4" spans="1:6" ht="14.4" x14ac:dyDescent="0.3">
      <c r="A4" s="49"/>
      <c r="B4" s="55" t="s">
        <v>46</v>
      </c>
      <c r="C4" s="56"/>
      <c r="D4" s="56"/>
      <c r="E4" s="56"/>
      <c r="F4" s="29"/>
    </row>
    <row r="5" spans="1:6" x14ac:dyDescent="0.25">
      <c r="A5" s="49"/>
      <c r="B5" s="54" t="s">
        <v>21</v>
      </c>
      <c r="C5" s="98">
        <v>132.60000000000002</v>
      </c>
      <c r="D5" s="98">
        <v>70.600000000000023</v>
      </c>
      <c r="E5" s="98">
        <v>203.30000000000007</v>
      </c>
      <c r="F5" s="29"/>
    </row>
    <row r="6" spans="1:6" x14ac:dyDescent="0.25">
      <c r="A6" s="49"/>
      <c r="B6" s="54" t="s">
        <v>50</v>
      </c>
      <c r="C6" s="98">
        <v>2404.8999999999978</v>
      </c>
      <c r="D6" s="98">
        <v>686.70000000000027</v>
      </c>
      <c r="E6" s="98">
        <v>3091.5999999999985</v>
      </c>
      <c r="F6" s="29"/>
    </row>
    <row r="7" spans="1:6" ht="14.4" x14ac:dyDescent="0.3">
      <c r="A7" s="49"/>
      <c r="B7" s="55" t="s">
        <v>47</v>
      </c>
      <c r="C7" s="99"/>
      <c r="D7" s="99"/>
      <c r="E7" s="99"/>
      <c r="F7" s="29"/>
    </row>
    <row r="8" spans="1:6" x14ac:dyDescent="0.25">
      <c r="A8" s="49"/>
      <c r="B8" s="54" t="s">
        <v>22</v>
      </c>
      <c r="C8" s="98">
        <v>192.5</v>
      </c>
      <c r="D8" s="98">
        <v>154.29999999999995</v>
      </c>
      <c r="E8" s="98">
        <v>346.79999999999995</v>
      </c>
      <c r="F8" s="29"/>
    </row>
    <row r="9" spans="1:6" x14ac:dyDescent="0.25">
      <c r="A9" s="49"/>
      <c r="B9" s="54" t="s">
        <v>24</v>
      </c>
      <c r="C9" s="98">
        <v>224.20000000000005</v>
      </c>
      <c r="D9" s="98">
        <v>209.39999999999998</v>
      </c>
      <c r="E9" s="98">
        <v>433.60000000000014</v>
      </c>
      <c r="F9" s="29"/>
    </row>
    <row r="10" spans="1:6" x14ac:dyDescent="0.25">
      <c r="A10" s="49"/>
      <c r="B10" s="54" t="s">
        <v>17</v>
      </c>
      <c r="C10" s="98">
        <v>717.69999999999982</v>
      </c>
      <c r="D10" s="98">
        <v>694.5</v>
      </c>
      <c r="E10" s="98">
        <v>1412.0999999999995</v>
      </c>
      <c r="F10" s="29"/>
    </row>
    <row r="11" spans="1:6" ht="14.4" x14ac:dyDescent="0.3">
      <c r="A11" s="49"/>
      <c r="B11" s="55" t="s">
        <v>48</v>
      </c>
      <c r="C11" s="100"/>
      <c r="D11" s="100"/>
      <c r="E11" s="100"/>
      <c r="F11" s="29"/>
    </row>
    <row r="12" spans="1:6" x14ac:dyDescent="0.25">
      <c r="A12" s="49"/>
      <c r="B12" s="54" t="s">
        <v>15</v>
      </c>
      <c r="C12" s="98">
        <v>756.5</v>
      </c>
      <c r="D12" s="98">
        <v>1844.2000000000007</v>
      </c>
      <c r="E12" s="98">
        <v>2600.7000000000007</v>
      </c>
      <c r="F12" s="29"/>
    </row>
    <row r="13" spans="1:6" x14ac:dyDescent="0.25">
      <c r="A13" s="49"/>
      <c r="B13" s="54" t="s">
        <v>20</v>
      </c>
      <c r="C13" s="98">
        <v>841.69999999999982</v>
      </c>
      <c r="D13" s="98">
        <v>15.699999999999996</v>
      </c>
      <c r="E13" s="98">
        <v>857.40000000000055</v>
      </c>
      <c r="F13" s="29"/>
    </row>
    <row r="14" spans="1:6" x14ac:dyDescent="0.25">
      <c r="A14" s="49"/>
      <c r="B14" s="54" t="s">
        <v>32</v>
      </c>
      <c r="C14" s="98">
        <v>533.30000000000018</v>
      </c>
      <c r="D14" s="98">
        <v>44</v>
      </c>
      <c r="E14" s="98">
        <v>577.30000000000018</v>
      </c>
      <c r="F14" s="29"/>
    </row>
    <row r="15" spans="1:6" x14ac:dyDescent="0.25">
      <c r="A15" s="49"/>
      <c r="B15" s="54" t="s">
        <v>19</v>
      </c>
      <c r="C15" s="98">
        <v>338.90000000000009</v>
      </c>
      <c r="D15" s="98">
        <v>138.19999999999999</v>
      </c>
      <c r="E15" s="98">
        <v>477.10000000000036</v>
      </c>
      <c r="F15" s="29"/>
    </row>
    <row r="16" spans="1:6" x14ac:dyDescent="0.25">
      <c r="A16" s="49"/>
      <c r="B16" s="54" t="s">
        <v>23</v>
      </c>
      <c r="C16" s="98">
        <v>425.80000000000018</v>
      </c>
      <c r="D16" s="98">
        <v>159.39999999999998</v>
      </c>
      <c r="E16" s="98">
        <v>585.19999999999982</v>
      </c>
      <c r="F16" s="29"/>
    </row>
    <row r="17" spans="1:6" x14ac:dyDescent="0.25">
      <c r="A17" s="49"/>
      <c r="B17" s="54" t="s">
        <v>28</v>
      </c>
      <c r="C17" s="98">
        <v>379.59999999999991</v>
      </c>
      <c r="D17" s="98">
        <v>26.199999999999989</v>
      </c>
      <c r="E17" s="98">
        <v>405.79999999999973</v>
      </c>
      <c r="F17" s="29"/>
    </row>
    <row r="18" spans="1:6" x14ac:dyDescent="0.25">
      <c r="A18" s="49"/>
      <c r="B18" s="54" t="s">
        <v>18</v>
      </c>
      <c r="C18" s="98">
        <v>288</v>
      </c>
      <c r="D18" s="98">
        <v>79.5</v>
      </c>
      <c r="E18" s="98">
        <v>367.40000000000009</v>
      </c>
      <c r="F18" s="29"/>
    </row>
    <row r="19" spans="1:6" ht="16.2" customHeight="1" x14ac:dyDescent="0.25">
      <c r="A19" s="49"/>
      <c r="B19" s="54" t="s">
        <v>53</v>
      </c>
      <c r="C19" s="98">
        <v>114.60000000000002</v>
      </c>
      <c r="D19" s="98">
        <v>109</v>
      </c>
      <c r="E19" s="98">
        <v>223.60000000000014</v>
      </c>
      <c r="F19" s="29"/>
    </row>
    <row r="20" spans="1:6" x14ac:dyDescent="0.25">
      <c r="A20" s="49"/>
      <c r="B20" s="54" t="s">
        <v>26</v>
      </c>
      <c r="C20" s="98">
        <v>311</v>
      </c>
      <c r="D20" s="98">
        <v>1.2999999999999998</v>
      </c>
      <c r="E20" s="98">
        <v>312.29999999999995</v>
      </c>
      <c r="F20" s="29"/>
    </row>
    <row r="21" spans="1:6" x14ac:dyDescent="0.25">
      <c r="A21" s="49"/>
      <c r="B21" s="54" t="s">
        <v>16</v>
      </c>
      <c r="C21" s="98">
        <v>173.29999999999995</v>
      </c>
      <c r="D21" s="98">
        <v>137.40000000000003</v>
      </c>
      <c r="E21" s="98">
        <v>310.70000000000005</v>
      </c>
      <c r="F21" s="29"/>
    </row>
    <row r="22" spans="1:6" x14ac:dyDescent="0.25">
      <c r="A22" s="49"/>
      <c r="B22" s="54" t="s">
        <v>33</v>
      </c>
      <c r="C22" s="98">
        <v>90.199999999999989</v>
      </c>
      <c r="D22" s="98">
        <v>3.9000000000000004</v>
      </c>
      <c r="E22" s="98">
        <v>94.099999999999966</v>
      </c>
      <c r="F22" s="29"/>
    </row>
    <row r="23" spans="1:6" x14ac:dyDescent="0.25">
      <c r="A23" s="49"/>
      <c r="B23" s="54" t="s">
        <v>27</v>
      </c>
      <c r="C23" s="98">
        <v>97.300000000000011</v>
      </c>
      <c r="D23" s="98">
        <v>23.299999999999997</v>
      </c>
      <c r="E23" s="98">
        <v>120.60000000000002</v>
      </c>
      <c r="F23" s="29"/>
    </row>
    <row r="24" spans="1:6" x14ac:dyDescent="0.25">
      <c r="A24" s="49"/>
      <c r="B24" s="54" t="s">
        <v>29</v>
      </c>
      <c r="C24" s="98">
        <v>61.900000000000034</v>
      </c>
      <c r="D24" s="98">
        <v>3.3999999999999995</v>
      </c>
      <c r="E24" s="98">
        <v>65.199999999999989</v>
      </c>
      <c r="F24" s="29"/>
    </row>
    <row r="25" spans="1:6" x14ac:dyDescent="0.25">
      <c r="A25" s="49"/>
      <c r="B25" s="54" t="s">
        <v>25</v>
      </c>
      <c r="C25" s="98">
        <v>73.5</v>
      </c>
      <c r="D25" s="98">
        <v>3.9000000000000004</v>
      </c>
      <c r="E25" s="98">
        <v>77.400000000000034</v>
      </c>
      <c r="F25" s="29"/>
    </row>
    <row r="26" spans="1:6" x14ac:dyDescent="0.25">
      <c r="A26" s="49"/>
      <c r="B26" s="54" t="s">
        <v>34</v>
      </c>
      <c r="C26" s="98">
        <v>6.1999999999999993</v>
      </c>
      <c r="D26" s="98">
        <v>4.8999999999999986</v>
      </c>
      <c r="E26" s="98">
        <v>11.200000000000003</v>
      </c>
      <c r="F26" s="29"/>
    </row>
    <row r="27" spans="1:6" x14ac:dyDescent="0.25">
      <c r="A27" s="49"/>
      <c r="B27" s="54" t="s">
        <v>82</v>
      </c>
      <c r="C27" s="98">
        <v>5.6000000000000014</v>
      </c>
      <c r="D27" s="98">
        <v>0.70000000000000018</v>
      </c>
      <c r="E27" s="98">
        <v>6.3000000000000007</v>
      </c>
      <c r="F27" s="29"/>
    </row>
    <row r="28" spans="1:6" x14ac:dyDescent="0.25">
      <c r="A28" s="49"/>
      <c r="B28" s="54" t="s">
        <v>35</v>
      </c>
      <c r="C28" s="98">
        <v>0</v>
      </c>
      <c r="D28" s="98">
        <v>0.10000000000000003</v>
      </c>
      <c r="E28" s="98">
        <v>9.9999999999999978E-2</v>
      </c>
      <c r="F28" s="29"/>
    </row>
    <row r="29" spans="1:6" ht="14.4" x14ac:dyDescent="0.3">
      <c r="A29" s="49"/>
      <c r="B29" s="55" t="s">
        <v>10</v>
      </c>
      <c r="C29" s="100">
        <v>8169.1</v>
      </c>
      <c r="D29" s="100">
        <v>4410.5999999999985</v>
      </c>
      <c r="E29" s="100">
        <v>12579.80000000001</v>
      </c>
      <c r="F29" s="29"/>
    </row>
    <row r="30" spans="1:6" x14ac:dyDescent="0.25">
      <c r="A30" s="49"/>
      <c r="B30" s="29"/>
      <c r="C30" s="29"/>
      <c r="D30" s="29"/>
      <c r="E30" s="29"/>
      <c r="F30" s="29"/>
    </row>
    <row r="31" spans="1:6" ht="15" x14ac:dyDescent="0.25">
      <c r="A31" s="49"/>
      <c r="B31" s="27" t="s">
        <v>44</v>
      </c>
      <c r="C31" s="29"/>
      <c r="D31" s="29"/>
      <c r="E31" s="29"/>
      <c r="F31" s="29"/>
    </row>
    <row r="32" spans="1:6" x14ac:dyDescent="0.25">
      <c r="A32" s="49"/>
      <c r="B32" s="29"/>
      <c r="C32" s="29"/>
      <c r="D32" s="29"/>
      <c r="E32" s="29"/>
      <c r="F32" s="29"/>
    </row>
    <row r="33" spans="1:6" x14ac:dyDescent="0.25">
      <c r="A33" s="49"/>
      <c r="B33" s="29"/>
      <c r="C33" s="29"/>
      <c r="D33" s="29"/>
      <c r="E33" s="29"/>
      <c r="F33" s="29"/>
    </row>
    <row r="34" spans="1:6" x14ac:dyDescent="0.25">
      <c r="A34" s="49"/>
      <c r="B34" s="29"/>
      <c r="C34" s="29"/>
      <c r="D34" s="29"/>
      <c r="E34" s="29"/>
      <c r="F34" s="29"/>
    </row>
  </sheetData>
  <hyperlinks>
    <hyperlink ref="B31" location="Contents!A1" display="Back to Table of Content" xr:uid="{ACAB3CF9-B8CB-4960-93A6-ADEC2F6269F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 codeName="Sheet3">
    <tabColor theme="0" tint="-0.34998626667073579"/>
  </sheetPr>
  <dimension ref="A1:F35"/>
  <sheetViews>
    <sheetView showGridLines="0" zoomScale="85" zoomScaleNormal="70" workbookViewId="0">
      <selection activeCell="B9" sqref="B9"/>
    </sheetView>
  </sheetViews>
  <sheetFormatPr defaultColWidth="8.88671875" defaultRowHeight="13.8" x14ac:dyDescent="0.25"/>
  <cols>
    <col min="1" max="1" width="8.88671875" style="48"/>
    <col min="2" max="2" width="65.6640625" style="48" customWidth="1"/>
    <col min="3" max="3" width="29.109375" style="48" customWidth="1"/>
    <col min="4" max="4" width="32.5546875" style="48" customWidth="1"/>
    <col min="5" max="5" width="29.5546875" style="48" customWidth="1"/>
    <col min="6" max="16384" width="8.88671875" style="48"/>
  </cols>
  <sheetData>
    <row r="1" spans="1:6" ht="18" x14ac:dyDescent="0.35">
      <c r="B1" s="53" t="s">
        <v>129</v>
      </c>
      <c r="C1" s="29"/>
      <c r="D1" s="29"/>
      <c r="E1" s="29"/>
      <c r="F1" s="29"/>
    </row>
    <row r="2" spans="1:6" x14ac:dyDescent="0.25">
      <c r="B2" s="29"/>
      <c r="C2" s="29"/>
      <c r="D2" s="29"/>
      <c r="E2" s="29"/>
      <c r="F2" s="29"/>
    </row>
    <row r="3" spans="1:6" ht="16.2" customHeight="1" x14ac:dyDescent="0.3">
      <c r="A3" s="49"/>
      <c r="B3" s="55" t="s">
        <v>49</v>
      </c>
      <c r="C3" s="55" t="s">
        <v>69</v>
      </c>
      <c r="D3" s="55" t="s">
        <v>67</v>
      </c>
      <c r="E3" s="55" t="s">
        <v>68</v>
      </c>
      <c r="F3" s="29"/>
    </row>
    <row r="4" spans="1:6" ht="31.2" customHeight="1" x14ac:dyDescent="0.3">
      <c r="A4" s="49"/>
      <c r="B4" s="54"/>
      <c r="C4" s="51" t="s">
        <v>128</v>
      </c>
      <c r="D4" s="51" t="s">
        <v>128</v>
      </c>
      <c r="E4" s="51" t="s">
        <v>128</v>
      </c>
      <c r="F4" s="29"/>
    </row>
    <row r="5" spans="1:6" ht="14.4" x14ac:dyDescent="0.3">
      <c r="A5" s="49"/>
      <c r="B5" s="55" t="s">
        <v>46</v>
      </c>
      <c r="C5" s="56"/>
      <c r="D5" s="56"/>
      <c r="E5" s="56"/>
      <c r="F5" s="29"/>
    </row>
    <row r="6" spans="1:6" x14ac:dyDescent="0.25">
      <c r="A6" s="49"/>
      <c r="B6" s="54" t="s">
        <v>21</v>
      </c>
      <c r="C6" s="98">
        <v>781.6</v>
      </c>
      <c r="D6" s="98">
        <v>303.10000000000002</v>
      </c>
      <c r="E6" s="98">
        <v>1084.7</v>
      </c>
      <c r="F6" s="29"/>
    </row>
    <row r="7" spans="1:6" x14ac:dyDescent="0.25">
      <c r="A7" s="49"/>
      <c r="B7" s="54" t="s">
        <v>50</v>
      </c>
      <c r="C7" s="98">
        <v>17020.599999999999</v>
      </c>
      <c r="D7" s="98">
        <v>3016.9</v>
      </c>
      <c r="E7" s="98">
        <v>20037.5</v>
      </c>
      <c r="F7" s="29"/>
    </row>
    <row r="8" spans="1:6" ht="14.4" x14ac:dyDescent="0.3">
      <c r="A8" s="49"/>
      <c r="B8" s="55" t="s">
        <v>47</v>
      </c>
      <c r="C8" s="99"/>
      <c r="D8" s="99"/>
      <c r="E8" s="99"/>
      <c r="F8" s="29"/>
    </row>
    <row r="9" spans="1:6" x14ac:dyDescent="0.25">
      <c r="A9" s="49"/>
      <c r="B9" s="54" t="s">
        <v>22</v>
      </c>
      <c r="C9" s="98">
        <v>1002.7</v>
      </c>
      <c r="D9" s="98">
        <v>675.5</v>
      </c>
      <c r="E9" s="98">
        <v>1678.2</v>
      </c>
      <c r="F9" s="29"/>
    </row>
    <row r="10" spans="1:6" x14ac:dyDescent="0.25">
      <c r="A10" s="49"/>
      <c r="B10" s="54" t="s">
        <v>24</v>
      </c>
      <c r="C10" s="98">
        <v>1209.5</v>
      </c>
      <c r="D10" s="98">
        <v>563.9</v>
      </c>
      <c r="E10" s="98">
        <v>1773.4</v>
      </c>
      <c r="F10" s="29"/>
    </row>
    <row r="11" spans="1:6" x14ac:dyDescent="0.25">
      <c r="A11" s="49"/>
      <c r="B11" s="54" t="s">
        <v>17</v>
      </c>
      <c r="C11" s="98">
        <v>4245.7</v>
      </c>
      <c r="D11" s="98">
        <v>3149.5</v>
      </c>
      <c r="E11" s="98">
        <v>7395.2</v>
      </c>
      <c r="F11" s="29"/>
    </row>
    <row r="12" spans="1:6" ht="14.4" x14ac:dyDescent="0.3">
      <c r="A12" s="49"/>
      <c r="B12" s="55" t="s">
        <v>48</v>
      </c>
      <c r="C12" s="100"/>
      <c r="D12" s="100"/>
      <c r="E12" s="100"/>
      <c r="F12" s="29"/>
    </row>
    <row r="13" spans="1:6" x14ac:dyDescent="0.25">
      <c r="A13" s="49"/>
      <c r="B13" s="54" t="s">
        <v>15</v>
      </c>
      <c r="C13" s="98">
        <v>4444</v>
      </c>
      <c r="D13" s="98">
        <v>8479.7000000000007</v>
      </c>
      <c r="E13" s="98">
        <v>12923.7</v>
      </c>
      <c r="F13" s="29"/>
    </row>
    <row r="14" spans="1:6" x14ac:dyDescent="0.25">
      <c r="A14" s="49"/>
      <c r="B14" s="54" t="s">
        <v>20</v>
      </c>
      <c r="C14" s="98">
        <v>5482.5</v>
      </c>
      <c r="D14" s="98">
        <v>70.099999999999994</v>
      </c>
      <c r="E14" s="98">
        <v>5552.6</v>
      </c>
      <c r="F14" s="29"/>
    </row>
    <row r="15" spans="1:6" x14ac:dyDescent="0.25">
      <c r="A15" s="49"/>
      <c r="B15" s="54" t="s">
        <v>32</v>
      </c>
      <c r="C15" s="98">
        <v>3037.4</v>
      </c>
      <c r="D15" s="98">
        <v>49</v>
      </c>
      <c r="E15" s="98">
        <v>3086.5</v>
      </c>
      <c r="F15" s="29"/>
    </row>
    <row r="16" spans="1:6" x14ac:dyDescent="0.25">
      <c r="A16" s="49"/>
      <c r="B16" s="54" t="s">
        <v>19</v>
      </c>
      <c r="C16" s="98">
        <v>2315.9</v>
      </c>
      <c r="D16" s="98">
        <v>505.9</v>
      </c>
      <c r="E16" s="98">
        <v>2821.8</v>
      </c>
      <c r="F16" s="29"/>
    </row>
    <row r="17" spans="1:6" x14ac:dyDescent="0.25">
      <c r="A17" s="49"/>
      <c r="B17" s="54" t="s">
        <v>23</v>
      </c>
      <c r="C17" s="98">
        <v>2190.8000000000002</v>
      </c>
      <c r="D17" s="98">
        <v>699.9</v>
      </c>
      <c r="E17" s="98">
        <v>2890.7</v>
      </c>
      <c r="F17" s="29"/>
    </row>
    <row r="18" spans="1:6" x14ac:dyDescent="0.25">
      <c r="A18" s="49"/>
      <c r="B18" s="54" t="s">
        <v>28</v>
      </c>
      <c r="C18" s="98">
        <v>2411.6</v>
      </c>
      <c r="D18" s="98">
        <v>157.1</v>
      </c>
      <c r="E18" s="98">
        <v>2568.6999999999998</v>
      </c>
      <c r="F18" s="29"/>
    </row>
    <row r="19" spans="1:6" x14ac:dyDescent="0.25">
      <c r="A19" s="49"/>
      <c r="B19" s="54" t="s">
        <v>18</v>
      </c>
      <c r="C19" s="98">
        <v>2169.9</v>
      </c>
      <c r="D19" s="98">
        <v>353.6</v>
      </c>
      <c r="E19" s="98">
        <v>2523.4</v>
      </c>
      <c r="F19" s="29"/>
    </row>
    <row r="20" spans="1:6" ht="16.2" customHeight="1" x14ac:dyDescent="0.25">
      <c r="A20" s="49"/>
      <c r="B20" s="54" t="s">
        <v>53</v>
      </c>
      <c r="C20" s="98">
        <v>561.70000000000005</v>
      </c>
      <c r="D20" s="98">
        <v>1432.7</v>
      </c>
      <c r="E20" s="98">
        <v>1994.4</v>
      </c>
      <c r="F20" s="29"/>
    </row>
    <row r="21" spans="1:6" x14ac:dyDescent="0.25">
      <c r="A21" s="49"/>
      <c r="B21" s="54" t="s">
        <v>26</v>
      </c>
      <c r="C21" s="98">
        <v>1790.5</v>
      </c>
      <c r="D21" s="98">
        <v>7.3</v>
      </c>
      <c r="E21" s="98">
        <v>1797.8</v>
      </c>
      <c r="F21" s="29"/>
    </row>
    <row r="22" spans="1:6" x14ac:dyDescent="0.25">
      <c r="A22" s="49"/>
      <c r="B22" s="54" t="s">
        <v>16</v>
      </c>
      <c r="C22" s="98">
        <v>1154.8</v>
      </c>
      <c r="D22" s="98">
        <v>584.20000000000005</v>
      </c>
      <c r="E22" s="98">
        <v>1739</v>
      </c>
      <c r="F22" s="29"/>
    </row>
    <row r="23" spans="1:6" x14ac:dyDescent="0.25">
      <c r="A23" s="49"/>
      <c r="B23" s="54" t="s">
        <v>33</v>
      </c>
      <c r="C23" s="98">
        <v>493.9</v>
      </c>
      <c r="D23" s="98">
        <v>14</v>
      </c>
      <c r="E23" s="98">
        <v>507.9</v>
      </c>
      <c r="F23" s="29"/>
    </row>
    <row r="24" spans="1:6" x14ac:dyDescent="0.25">
      <c r="A24" s="49"/>
      <c r="B24" s="54" t="s">
        <v>27</v>
      </c>
      <c r="C24" s="98">
        <v>439.7</v>
      </c>
      <c r="D24" s="98">
        <v>63.9</v>
      </c>
      <c r="E24" s="98">
        <v>503.6</v>
      </c>
      <c r="F24" s="29"/>
    </row>
    <row r="25" spans="1:6" x14ac:dyDescent="0.25">
      <c r="A25" s="49"/>
      <c r="B25" s="54" t="s">
        <v>29</v>
      </c>
      <c r="C25" s="98">
        <v>329.8</v>
      </c>
      <c r="D25" s="98">
        <v>11.1</v>
      </c>
      <c r="E25" s="98">
        <v>340.8</v>
      </c>
      <c r="F25" s="29"/>
    </row>
    <row r="26" spans="1:6" x14ac:dyDescent="0.25">
      <c r="A26" s="49"/>
      <c r="B26" s="54" t="s">
        <v>25</v>
      </c>
      <c r="C26" s="98">
        <v>310.2</v>
      </c>
      <c r="D26" s="98">
        <v>15.4</v>
      </c>
      <c r="E26" s="98">
        <v>325.60000000000002</v>
      </c>
      <c r="F26" s="29"/>
    </row>
    <row r="27" spans="1:6" x14ac:dyDescent="0.25">
      <c r="A27" s="49"/>
      <c r="B27" s="54" t="s">
        <v>34</v>
      </c>
      <c r="C27" s="98">
        <v>29.3</v>
      </c>
      <c r="D27" s="98">
        <v>18.2</v>
      </c>
      <c r="E27" s="98">
        <v>47.5</v>
      </c>
      <c r="F27" s="29"/>
    </row>
    <row r="28" spans="1:6" x14ac:dyDescent="0.25">
      <c r="A28" s="49"/>
      <c r="B28" s="54" t="s">
        <v>82</v>
      </c>
      <c r="C28" s="98">
        <v>25.5</v>
      </c>
      <c r="D28" s="98">
        <v>4.2</v>
      </c>
      <c r="E28" s="98">
        <v>29.7</v>
      </c>
      <c r="F28" s="29"/>
    </row>
    <row r="29" spans="1:6" x14ac:dyDescent="0.25">
      <c r="A29" s="49"/>
      <c r="B29" s="54" t="s">
        <v>35</v>
      </c>
      <c r="C29" s="98">
        <v>0.1</v>
      </c>
      <c r="D29" s="98">
        <v>0.4</v>
      </c>
      <c r="E29" s="98">
        <v>0.5</v>
      </c>
      <c r="F29" s="29"/>
    </row>
    <row r="30" spans="1:6" ht="14.4" x14ac:dyDescent="0.3">
      <c r="A30" s="49"/>
      <c r="B30" s="55" t="s">
        <v>10</v>
      </c>
      <c r="C30" s="100">
        <f>SUM(C6:C29)</f>
        <v>51447.700000000004</v>
      </c>
      <c r="D30" s="100">
        <v>20175.599999999999</v>
      </c>
      <c r="E30" s="100">
        <f>SUM(E6:E29)</f>
        <v>71623.200000000012</v>
      </c>
      <c r="F30" s="29"/>
    </row>
    <row r="31" spans="1:6" x14ac:dyDescent="0.25">
      <c r="A31" s="49"/>
      <c r="B31" s="29"/>
      <c r="C31" s="29"/>
      <c r="D31" s="29"/>
      <c r="E31" s="29"/>
      <c r="F31" s="29"/>
    </row>
    <row r="32" spans="1:6" ht="15" x14ac:dyDescent="0.25">
      <c r="A32" s="49"/>
      <c r="B32" s="27" t="s">
        <v>44</v>
      </c>
      <c r="C32" s="29"/>
      <c r="D32" s="29"/>
      <c r="E32" s="29"/>
      <c r="F32" s="29"/>
    </row>
    <row r="33" spans="1:6" x14ac:dyDescent="0.25">
      <c r="A33" s="49"/>
      <c r="B33" s="29"/>
      <c r="C33" s="29"/>
      <c r="D33" s="29"/>
      <c r="E33" s="29"/>
      <c r="F33" s="29"/>
    </row>
    <row r="34" spans="1:6" x14ac:dyDescent="0.25">
      <c r="A34" s="49"/>
      <c r="B34" s="29"/>
      <c r="C34" s="29"/>
      <c r="D34" s="29"/>
      <c r="E34" s="29"/>
      <c r="F34" s="29"/>
    </row>
    <row r="35" spans="1:6" x14ac:dyDescent="0.25">
      <c r="A35" s="49"/>
      <c r="B35" s="29"/>
      <c r="C35" s="29"/>
      <c r="D35" s="29"/>
      <c r="E35" s="29"/>
      <c r="F35" s="29"/>
    </row>
  </sheetData>
  <hyperlinks>
    <hyperlink ref="B32" location="Contents!A1" display="Back to Table of Content" xr:uid="{22696CCD-A2EE-4DD6-AAB2-E90F6F39F145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C2:F29"/>
  <sheetViews>
    <sheetView showGridLines="0" topLeftCell="A15" zoomScale="94" zoomScaleNormal="94" workbookViewId="0">
      <selection activeCell="D5" sqref="D5:E25"/>
    </sheetView>
  </sheetViews>
  <sheetFormatPr defaultRowHeight="14.4" x14ac:dyDescent="0.3"/>
  <cols>
    <col min="3" max="3" width="49.6640625" bestFit="1" customWidth="1"/>
    <col min="4" max="4" width="23.6640625" bestFit="1" customWidth="1"/>
    <col min="5" max="5" width="16.33203125" bestFit="1" customWidth="1"/>
    <col min="6" max="6" width="14.6640625" bestFit="1" customWidth="1"/>
  </cols>
  <sheetData>
    <row r="2" spans="3:6" ht="18.600000000000001" thickBot="1" x14ac:dyDescent="0.4">
      <c r="C2" s="28" t="s">
        <v>121</v>
      </c>
    </row>
    <row r="3" spans="3:6" ht="16.2" thickBot="1" x14ac:dyDescent="0.35">
      <c r="C3" s="39" t="s">
        <v>0</v>
      </c>
      <c r="D3" s="41" t="s">
        <v>41</v>
      </c>
      <c r="E3" s="46" t="s">
        <v>42</v>
      </c>
      <c r="F3" s="47"/>
    </row>
    <row r="4" spans="3:6" ht="16.2" thickBot="1" x14ac:dyDescent="0.35">
      <c r="C4" s="87"/>
      <c r="D4" s="42"/>
      <c r="E4" s="43" t="s">
        <v>117</v>
      </c>
      <c r="F4" s="40" t="s">
        <v>118</v>
      </c>
    </row>
    <row r="5" spans="3:6" ht="15.6" x14ac:dyDescent="0.3">
      <c r="C5" s="32" t="s">
        <v>9</v>
      </c>
      <c r="D5" s="101">
        <v>202453</v>
      </c>
      <c r="E5" s="102">
        <v>1990</v>
      </c>
      <c r="F5" s="65">
        <v>36139</v>
      </c>
    </row>
    <row r="6" spans="3:6" ht="15.6" x14ac:dyDescent="0.3">
      <c r="C6" s="32" t="s">
        <v>36</v>
      </c>
      <c r="D6" s="103">
        <v>77399</v>
      </c>
      <c r="E6" s="102">
        <v>346</v>
      </c>
      <c r="F6" s="65">
        <v>1534</v>
      </c>
    </row>
    <row r="7" spans="3:6" ht="15.6" x14ac:dyDescent="0.3">
      <c r="C7" s="32" t="s">
        <v>31</v>
      </c>
      <c r="D7" s="103">
        <v>53968</v>
      </c>
      <c r="E7" s="102">
        <v>103</v>
      </c>
      <c r="F7" s="65">
        <v>1602</v>
      </c>
    </row>
    <row r="8" spans="3:6" ht="15.6" x14ac:dyDescent="0.3">
      <c r="C8" s="32" t="s">
        <v>61</v>
      </c>
      <c r="D8" s="103">
        <v>51280</v>
      </c>
      <c r="E8" s="102">
        <v>257</v>
      </c>
      <c r="F8" s="65">
        <v>2578</v>
      </c>
    </row>
    <row r="9" spans="3:6" ht="15.6" x14ac:dyDescent="0.3">
      <c r="C9" s="32" t="s">
        <v>30</v>
      </c>
      <c r="D9" s="103">
        <v>37723</v>
      </c>
      <c r="E9" s="102">
        <v>143</v>
      </c>
      <c r="F9" s="65">
        <v>6764</v>
      </c>
    </row>
    <row r="10" spans="3:6" ht="15.6" x14ac:dyDescent="0.3">
      <c r="C10" s="32" t="s">
        <v>37</v>
      </c>
      <c r="D10" s="103">
        <v>31412</v>
      </c>
      <c r="E10" s="102">
        <v>89</v>
      </c>
      <c r="F10" s="65">
        <v>639</v>
      </c>
    </row>
    <row r="11" spans="3:6" ht="15.6" x14ac:dyDescent="0.3">
      <c r="C11" s="32" t="s">
        <v>5</v>
      </c>
      <c r="D11" s="103">
        <v>21029</v>
      </c>
      <c r="E11" s="102">
        <v>147</v>
      </c>
      <c r="F11" s="65">
        <v>1107</v>
      </c>
    </row>
    <row r="12" spans="3:6" ht="15.6" x14ac:dyDescent="0.3">
      <c r="C12" s="32" t="s">
        <v>45</v>
      </c>
      <c r="D12" s="103">
        <v>19312</v>
      </c>
      <c r="E12" s="102">
        <v>106</v>
      </c>
      <c r="F12" s="65">
        <v>1242</v>
      </c>
    </row>
    <row r="13" spans="3:6" ht="15.6" x14ac:dyDescent="0.3">
      <c r="C13" s="32" t="s">
        <v>38</v>
      </c>
      <c r="D13" s="103">
        <v>15882</v>
      </c>
      <c r="E13" s="102">
        <v>7</v>
      </c>
      <c r="F13" s="66">
        <v>122</v>
      </c>
    </row>
    <row r="14" spans="3:6" ht="15.6" x14ac:dyDescent="0.3">
      <c r="C14" s="32" t="s">
        <v>57</v>
      </c>
      <c r="D14" s="103">
        <v>4441</v>
      </c>
      <c r="E14" s="102">
        <v>7</v>
      </c>
      <c r="F14" s="66">
        <v>149</v>
      </c>
    </row>
    <row r="15" spans="3:6" ht="15.6" x14ac:dyDescent="0.3">
      <c r="C15" s="32" t="s">
        <v>8</v>
      </c>
      <c r="D15" s="103">
        <v>3492</v>
      </c>
      <c r="E15" s="102">
        <v>27</v>
      </c>
      <c r="F15" s="66">
        <v>239</v>
      </c>
    </row>
    <row r="16" spans="3:6" ht="15.6" x14ac:dyDescent="0.3">
      <c r="C16" s="32" t="s">
        <v>6</v>
      </c>
      <c r="D16" s="103">
        <v>2536</v>
      </c>
      <c r="E16" s="102">
        <v>14</v>
      </c>
      <c r="F16" s="66">
        <v>177</v>
      </c>
    </row>
    <row r="17" spans="3:6" ht="15.6" x14ac:dyDescent="0.3">
      <c r="C17" s="32" t="s">
        <v>70</v>
      </c>
      <c r="D17" s="103">
        <v>875</v>
      </c>
      <c r="E17" s="102">
        <v>17</v>
      </c>
      <c r="F17" s="66">
        <v>193</v>
      </c>
    </row>
    <row r="18" spans="3:6" ht="15.6" x14ac:dyDescent="0.3">
      <c r="C18" s="32" t="s">
        <v>2</v>
      </c>
      <c r="D18" s="103">
        <v>682</v>
      </c>
      <c r="E18" s="102">
        <v>6</v>
      </c>
      <c r="F18" s="66">
        <v>53</v>
      </c>
    </row>
    <row r="19" spans="3:6" ht="15.6" x14ac:dyDescent="0.3">
      <c r="C19" s="32" t="s">
        <v>58</v>
      </c>
      <c r="D19" s="103">
        <v>542</v>
      </c>
      <c r="E19" s="102">
        <v>3</v>
      </c>
      <c r="F19" s="66">
        <v>51</v>
      </c>
    </row>
    <row r="20" spans="3:6" ht="15.6" x14ac:dyDescent="0.3">
      <c r="C20" s="32" t="s">
        <v>62</v>
      </c>
      <c r="D20" s="103">
        <v>186</v>
      </c>
      <c r="E20" s="102">
        <v>1</v>
      </c>
      <c r="F20" s="66">
        <v>9</v>
      </c>
    </row>
    <row r="21" spans="3:6" ht="15.6" x14ac:dyDescent="0.3">
      <c r="C21" s="32" t="s">
        <v>3</v>
      </c>
      <c r="D21" s="103">
        <v>171</v>
      </c>
      <c r="E21" s="102">
        <v>4</v>
      </c>
      <c r="F21" s="66">
        <v>20</v>
      </c>
    </row>
    <row r="22" spans="3:6" ht="15.6" x14ac:dyDescent="0.3">
      <c r="C22" s="32" t="s">
        <v>39</v>
      </c>
      <c r="D22" s="103">
        <v>110</v>
      </c>
      <c r="E22" s="102">
        <v>0</v>
      </c>
      <c r="F22" s="66">
        <v>0</v>
      </c>
    </row>
    <row r="23" spans="3:6" ht="15.6" x14ac:dyDescent="0.3">
      <c r="C23" s="32" t="s">
        <v>52</v>
      </c>
      <c r="D23" s="103">
        <v>64</v>
      </c>
      <c r="E23" s="102">
        <v>4</v>
      </c>
      <c r="F23" s="66">
        <v>10</v>
      </c>
    </row>
    <row r="24" spans="3:6" ht="15.6" x14ac:dyDescent="0.3">
      <c r="C24" s="32" t="s">
        <v>63</v>
      </c>
      <c r="D24" s="103">
        <v>31</v>
      </c>
      <c r="E24" s="102">
        <v>0</v>
      </c>
      <c r="F24" s="66">
        <v>31</v>
      </c>
    </row>
    <row r="25" spans="3:6" ht="16.2" thickBot="1" x14ac:dyDescent="0.35">
      <c r="C25" s="32" t="s">
        <v>64</v>
      </c>
      <c r="D25" s="103">
        <v>7</v>
      </c>
      <c r="E25" s="102">
        <v>0</v>
      </c>
      <c r="F25" s="66">
        <v>7</v>
      </c>
    </row>
    <row r="26" spans="3:6" ht="16.2" thickBot="1" x14ac:dyDescent="0.35">
      <c r="C26" s="30" t="s">
        <v>10</v>
      </c>
      <c r="D26" s="31">
        <v>523595</v>
      </c>
      <c r="E26" s="44">
        <v>3271</v>
      </c>
      <c r="F26" s="45">
        <v>52666</v>
      </c>
    </row>
    <row r="27" spans="3:6" x14ac:dyDescent="0.3">
      <c r="C27" s="29" t="s">
        <v>130</v>
      </c>
      <c r="D27" s="35"/>
      <c r="E27" s="35"/>
      <c r="F27" s="35"/>
    </row>
    <row r="29" spans="3:6" x14ac:dyDescent="0.3">
      <c r="C29" s="93"/>
      <c r="D29" s="93" t="s">
        <v>44</v>
      </c>
    </row>
  </sheetData>
  <hyperlinks>
    <hyperlink ref="D29" location="Contents!A1" display="Back to Table of Content" xr:uid="{54E9A2F7-2405-4D0D-A939-0721499BB21E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C2:L17"/>
  <sheetViews>
    <sheetView showGridLines="0" workbookViewId="0">
      <selection activeCell="P7" sqref="P7"/>
    </sheetView>
  </sheetViews>
  <sheetFormatPr defaultRowHeight="14.4" x14ac:dyDescent="0.3"/>
  <cols>
    <col min="3" max="3" width="22.109375" customWidth="1"/>
    <col min="9" max="9" width="14.6640625" bestFit="1" customWidth="1"/>
  </cols>
  <sheetData>
    <row r="2" spans="3:12" ht="18" x14ac:dyDescent="0.35">
      <c r="C2" s="33" t="s">
        <v>120</v>
      </c>
      <c r="D2" s="29"/>
      <c r="E2" s="29"/>
      <c r="F2" s="29"/>
      <c r="G2" s="33"/>
    </row>
    <row r="3" spans="3:12" ht="15" customHeight="1" x14ac:dyDescent="0.3">
      <c r="C3" s="114" t="s">
        <v>0</v>
      </c>
      <c r="D3" s="112" t="s">
        <v>71</v>
      </c>
      <c r="E3" s="112"/>
      <c r="F3" s="112"/>
      <c r="G3" s="112"/>
      <c r="H3" s="112"/>
      <c r="I3" s="112" t="s">
        <v>72</v>
      </c>
      <c r="J3" s="113" t="s">
        <v>78</v>
      </c>
      <c r="K3" s="113"/>
      <c r="L3" s="113"/>
    </row>
    <row r="4" spans="3:12" x14ac:dyDescent="0.3">
      <c r="C4" s="114"/>
      <c r="D4" s="76" t="s">
        <v>73</v>
      </c>
      <c r="E4" s="76" t="s">
        <v>1</v>
      </c>
      <c r="F4" s="76" t="s">
        <v>74</v>
      </c>
      <c r="G4" s="76" t="s">
        <v>75</v>
      </c>
      <c r="H4" s="76" t="s">
        <v>76</v>
      </c>
      <c r="I4" s="112"/>
      <c r="J4" s="76" t="s">
        <v>1</v>
      </c>
      <c r="K4" s="76" t="s">
        <v>75</v>
      </c>
      <c r="L4" s="77" t="s">
        <v>76</v>
      </c>
    </row>
    <row r="5" spans="3:12" x14ac:dyDescent="0.3">
      <c r="C5" s="67" t="s">
        <v>2</v>
      </c>
      <c r="D5" s="68">
        <v>361</v>
      </c>
      <c r="E5" s="68">
        <v>268</v>
      </c>
      <c r="F5" s="68">
        <v>29</v>
      </c>
      <c r="G5" s="68">
        <v>297</v>
      </c>
      <c r="H5" s="69">
        <v>64</v>
      </c>
      <c r="I5" s="70">
        <v>0.75</v>
      </c>
      <c r="J5" s="71">
        <v>0.74</v>
      </c>
      <c r="K5" s="71">
        <v>0.82</v>
      </c>
      <c r="L5" s="72">
        <v>0.18</v>
      </c>
    </row>
    <row r="6" spans="3:12" x14ac:dyDescent="0.3">
      <c r="C6" s="67" t="s">
        <v>5</v>
      </c>
      <c r="D6" s="68">
        <v>21016</v>
      </c>
      <c r="E6" s="68">
        <v>15024</v>
      </c>
      <c r="F6" s="68">
        <v>845</v>
      </c>
      <c r="G6" s="68">
        <v>15869</v>
      </c>
      <c r="H6" s="69">
        <v>5147</v>
      </c>
      <c r="I6" s="70">
        <v>0.7</v>
      </c>
      <c r="J6" s="71">
        <v>0.71</v>
      </c>
      <c r="K6" s="71">
        <v>0.76</v>
      </c>
      <c r="L6" s="72">
        <v>0.24</v>
      </c>
    </row>
    <row r="7" spans="3:12" x14ac:dyDescent="0.3">
      <c r="C7" s="67" t="s">
        <v>3</v>
      </c>
      <c r="D7" s="73">
        <v>163</v>
      </c>
      <c r="E7" s="73">
        <v>113</v>
      </c>
      <c r="F7" s="68">
        <v>3</v>
      </c>
      <c r="G7" s="73">
        <v>116</v>
      </c>
      <c r="H7" s="74">
        <v>47</v>
      </c>
      <c r="I7" s="70">
        <v>0.8</v>
      </c>
      <c r="J7" s="71">
        <v>0.69</v>
      </c>
      <c r="K7" s="71">
        <v>0.71</v>
      </c>
      <c r="L7" s="72">
        <v>0.28999999999999998</v>
      </c>
    </row>
    <row r="8" spans="3:12" x14ac:dyDescent="0.3">
      <c r="C8" s="67" t="s">
        <v>6</v>
      </c>
      <c r="D8" s="73">
        <v>2501</v>
      </c>
      <c r="E8" s="73">
        <v>1640</v>
      </c>
      <c r="F8" s="68">
        <v>142</v>
      </c>
      <c r="G8" s="73">
        <v>1782</v>
      </c>
      <c r="H8" s="69">
        <v>719</v>
      </c>
      <c r="I8" s="70">
        <v>0.7</v>
      </c>
      <c r="J8" s="71">
        <v>0.66</v>
      </c>
      <c r="K8" s="71">
        <v>0.71</v>
      </c>
      <c r="L8" s="72">
        <v>0.28999999999999998</v>
      </c>
    </row>
    <row r="9" spans="3:12" x14ac:dyDescent="0.3">
      <c r="C9" s="67" t="s">
        <v>7</v>
      </c>
      <c r="D9" s="73">
        <v>49971</v>
      </c>
      <c r="E9" s="73">
        <v>27976</v>
      </c>
      <c r="F9" s="73">
        <v>4779</v>
      </c>
      <c r="G9" s="73">
        <v>32755</v>
      </c>
      <c r="H9" s="74">
        <v>17216</v>
      </c>
      <c r="I9" s="70">
        <v>0.5</v>
      </c>
      <c r="J9" s="71">
        <v>0.56000000000000005</v>
      </c>
      <c r="K9" s="71">
        <v>0.66</v>
      </c>
      <c r="L9" s="72">
        <v>0.34</v>
      </c>
    </row>
    <row r="10" spans="3:12" x14ac:dyDescent="0.3">
      <c r="C10" s="67" t="s">
        <v>8</v>
      </c>
      <c r="D10" s="73">
        <v>3415</v>
      </c>
      <c r="E10" s="73">
        <v>1615</v>
      </c>
      <c r="F10" s="68">
        <v>193</v>
      </c>
      <c r="G10" s="73">
        <v>1808</v>
      </c>
      <c r="H10" s="74">
        <v>1607</v>
      </c>
      <c r="I10" s="70">
        <v>0.3</v>
      </c>
      <c r="J10" s="71">
        <v>0.47</v>
      </c>
      <c r="K10" s="71">
        <v>0.53</v>
      </c>
      <c r="L10" s="72">
        <v>0.47</v>
      </c>
    </row>
    <row r="11" spans="3:12" x14ac:dyDescent="0.3">
      <c r="C11" s="67" t="s">
        <v>83</v>
      </c>
      <c r="D11" s="73">
        <v>19094</v>
      </c>
      <c r="E11" s="73">
        <v>8978</v>
      </c>
      <c r="F11" s="73">
        <v>1123</v>
      </c>
      <c r="G11" s="73">
        <v>10101</v>
      </c>
      <c r="H11" s="74">
        <v>8993</v>
      </c>
      <c r="I11" s="70">
        <v>0.45</v>
      </c>
      <c r="J11" s="71">
        <v>0.47</v>
      </c>
      <c r="K11" s="71">
        <v>0.53</v>
      </c>
      <c r="L11" s="72">
        <v>0.47</v>
      </c>
    </row>
    <row r="12" spans="3:12" x14ac:dyDescent="0.3">
      <c r="C12" s="67" t="s">
        <v>4</v>
      </c>
      <c r="D12" s="68">
        <v>175</v>
      </c>
      <c r="E12" s="68">
        <v>86</v>
      </c>
      <c r="F12" s="68">
        <v>4</v>
      </c>
      <c r="G12" s="68">
        <v>90</v>
      </c>
      <c r="H12" s="69">
        <v>85</v>
      </c>
      <c r="I12" s="70">
        <v>0.65</v>
      </c>
      <c r="J12" s="71">
        <v>0.49</v>
      </c>
      <c r="K12" s="71">
        <v>0.51</v>
      </c>
      <c r="L12" s="72">
        <v>0.49</v>
      </c>
    </row>
    <row r="13" spans="3:12" x14ac:dyDescent="0.3">
      <c r="C13" s="67" t="s">
        <v>9</v>
      </c>
      <c r="D13" s="73">
        <v>194011</v>
      </c>
      <c r="E13" s="73">
        <v>68777</v>
      </c>
      <c r="F13" s="73">
        <v>8409</v>
      </c>
      <c r="G13" s="73">
        <v>77186</v>
      </c>
      <c r="H13" s="73">
        <v>116825</v>
      </c>
      <c r="I13" s="70">
        <v>0.35</v>
      </c>
      <c r="J13" s="71">
        <v>0.35</v>
      </c>
      <c r="K13" s="71">
        <v>0.4</v>
      </c>
      <c r="L13" s="71">
        <v>0.6</v>
      </c>
    </row>
    <row r="14" spans="3:12" x14ac:dyDescent="0.3">
      <c r="C14" s="83" t="s">
        <v>40</v>
      </c>
      <c r="D14" s="78">
        <v>290707</v>
      </c>
      <c r="E14" s="78">
        <v>124477</v>
      </c>
      <c r="F14" s="78">
        <v>15527</v>
      </c>
      <c r="G14" s="78">
        <v>140004</v>
      </c>
      <c r="H14" s="78">
        <v>150703</v>
      </c>
      <c r="I14" s="79" t="s">
        <v>119</v>
      </c>
      <c r="J14" s="80">
        <v>0.43</v>
      </c>
      <c r="K14" s="80">
        <v>0.48</v>
      </c>
      <c r="L14" s="80">
        <v>0.52</v>
      </c>
    </row>
    <row r="16" spans="3:12" x14ac:dyDescent="0.3">
      <c r="C16" s="29"/>
      <c r="D16" s="29"/>
      <c r="E16" s="29"/>
    </row>
    <row r="17" spans="3:5" ht="15.6" x14ac:dyDescent="0.3">
      <c r="C17" s="27" t="s">
        <v>44</v>
      </c>
      <c r="D17" s="29"/>
      <c r="E17" s="29"/>
    </row>
  </sheetData>
  <mergeCells count="4">
    <mergeCell ref="D3:H3"/>
    <mergeCell ref="I3:I4"/>
    <mergeCell ref="J3:L3"/>
    <mergeCell ref="C3:C4"/>
  </mergeCells>
  <hyperlinks>
    <hyperlink ref="C17" location="Contents!A1" display="Back to Table of Content" xr:uid="{5D6E1225-FE25-4D8E-834C-D3B48C0E2A7E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K17"/>
  <sheetViews>
    <sheetView showGridLines="0" zoomScaleNormal="100" workbookViewId="0">
      <pane ySplit="2" topLeftCell="A3" activePane="bottomLeft" state="frozen"/>
      <selection pane="bottomLeft" activeCell="G9" sqref="G9"/>
    </sheetView>
  </sheetViews>
  <sheetFormatPr defaultRowHeight="14.4" x14ac:dyDescent="0.3"/>
  <cols>
    <col min="2" max="2" width="29.88671875" customWidth="1"/>
    <col min="7" max="7" width="11.33203125" bestFit="1" customWidth="1"/>
    <col min="8" max="8" width="13.33203125" bestFit="1" customWidth="1"/>
    <col min="11" max="11" width="11.33203125" bestFit="1" customWidth="1"/>
  </cols>
  <sheetData>
    <row r="2" spans="2:11" ht="18" x14ac:dyDescent="0.35">
      <c r="B2" s="28" t="s">
        <v>122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x14ac:dyDescent="0.3">
      <c r="B3" s="114" t="s">
        <v>0</v>
      </c>
      <c r="C3" s="112" t="s">
        <v>77</v>
      </c>
      <c r="D3" s="112"/>
      <c r="E3" s="112"/>
      <c r="F3" s="112"/>
      <c r="G3" s="112"/>
      <c r="H3" s="112" t="s">
        <v>132</v>
      </c>
      <c r="I3" s="112" t="s">
        <v>78</v>
      </c>
      <c r="J3" s="112"/>
      <c r="K3" s="112"/>
    </row>
    <row r="4" spans="2:11" x14ac:dyDescent="0.3">
      <c r="B4" s="114"/>
      <c r="C4" s="76" t="s">
        <v>73</v>
      </c>
      <c r="D4" s="76" t="s">
        <v>79</v>
      </c>
      <c r="E4" s="76" t="s">
        <v>74</v>
      </c>
      <c r="F4" s="76" t="s">
        <v>10</v>
      </c>
      <c r="G4" s="76" t="s">
        <v>80</v>
      </c>
      <c r="H4" s="112"/>
      <c r="I4" s="76" t="s">
        <v>81</v>
      </c>
      <c r="J4" s="76" t="s">
        <v>75</v>
      </c>
      <c r="K4" s="76" t="s">
        <v>80</v>
      </c>
    </row>
    <row r="5" spans="2:11" x14ac:dyDescent="0.3">
      <c r="B5" s="67" t="s">
        <v>3</v>
      </c>
      <c r="C5" s="68">
        <v>54.1</v>
      </c>
      <c r="D5" s="68">
        <v>53.1</v>
      </c>
      <c r="E5" s="68">
        <v>0.6</v>
      </c>
      <c r="F5" s="68">
        <v>53.6</v>
      </c>
      <c r="G5" s="68">
        <v>0.5</v>
      </c>
      <c r="H5" s="70">
        <v>0.9</v>
      </c>
      <c r="I5" s="71">
        <v>0.98</v>
      </c>
      <c r="J5" s="71">
        <v>0.99</v>
      </c>
      <c r="K5" s="71">
        <v>0.01</v>
      </c>
    </row>
    <row r="6" spans="2:11" x14ac:dyDescent="0.3">
      <c r="B6" s="67" t="s">
        <v>4</v>
      </c>
      <c r="C6" s="68">
        <v>80.2</v>
      </c>
      <c r="D6" s="68">
        <v>75.900000000000006</v>
      </c>
      <c r="E6" s="68">
        <v>2.6</v>
      </c>
      <c r="F6" s="68">
        <v>78.5</v>
      </c>
      <c r="G6" s="68">
        <v>1.7</v>
      </c>
      <c r="H6" s="70">
        <v>0.95</v>
      </c>
      <c r="I6" s="71">
        <v>0.95</v>
      </c>
      <c r="J6" s="71">
        <v>0.98</v>
      </c>
      <c r="K6" s="71">
        <v>0.02</v>
      </c>
    </row>
    <row r="7" spans="2:11" x14ac:dyDescent="0.3">
      <c r="B7" s="67" t="s">
        <v>83</v>
      </c>
      <c r="C7" s="68">
        <v>81.7</v>
      </c>
      <c r="D7" s="68">
        <v>67.5</v>
      </c>
      <c r="E7" s="68">
        <v>10.199999999999999</v>
      </c>
      <c r="F7" s="68">
        <v>77.7</v>
      </c>
      <c r="G7" s="68">
        <v>4.0999999999999996</v>
      </c>
      <c r="H7" s="70">
        <v>0.85</v>
      </c>
      <c r="I7" s="71">
        <v>0.83</v>
      </c>
      <c r="J7" s="71">
        <v>0.95</v>
      </c>
      <c r="K7" s="71">
        <v>0.05</v>
      </c>
    </row>
    <row r="8" spans="2:11" x14ac:dyDescent="0.3">
      <c r="B8" s="67" t="s">
        <v>6</v>
      </c>
      <c r="C8" s="68">
        <v>5.9</v>
      </c>
      <c r="D8" s="68">
        <v>4.8</v>
      </c>
      <c r="E8" s="68">
        <v>0.5</v>
      </c>
      <c r="F8" s="68">
        <v>5.4</v>
      </c>
      <c r="G8" s="68">
        <v>0.6</v>
      </c>
      <c r="H8" s="70">
        <v>0.85</v>
      </c>
      <c r="I8" s="71">
        <v>0.81</v>
      </c>
      <c r="J8" s="71">
        <v>0.9</v>
      </c>
      <c r="K8" s="71">
        <v>0.1</v>
      </c>
    </row>
    <row r="9" spans="2:11" x14ac:dyDescent="0.3">
      <c r="B9" s="67" t="s">
        <v>31</v>
      </c>
      <c r="C9" s="75">
        <v>1049.4000000000001</v>
      </c>
      <c r="D9" s="75">
        <v>771.3</v>
      </c>
      <c r="E9" s="75">
        <v>102.2</v>
      </c>
      <c r="F9" s="75">
        <v>873.5</v>
      </c>
      <c r="G9" s="68">
        <v>175.9</v>
      </c>
      <c r="H9" s="70">
        <v>0.7</v>
      </c>
      <c r="I9" s="71">
        <v>0.74</v>
      </c>
      <c r="J9" s="71">
        <v>0.83</v>
      </c>
      <c r="K9" s="71">
        <v>0.17</v>
      </c>
    </row>
    <row r="10" spans="2:11" x14ac:dyDescent="0.3">
      <c r="B10" s="67" t="s">
        <v>7</v>
      </c>
      <c r="C10" s="75">
        <v>2211.9</v>
      </c>
      <c r="D10" s="68">
        <v>1403</v>
      </c>
      <c r="E10" s="68">
        <v>427.7</v>
      </c>
      <c r="F10" s="68">
        <v>1830.7</v>
      </c>
      <c r="G10" s="68">
        <v>381.2</v>
      </c>
      <c r="H10" s="70">
        <v>0.7</v>
      </c>
      <c r="I10" s="71">
        <v>0.63</v>
      </c>
      <c r="J10" s="71">
        <v>0.83</v>
      </c>
      <c r="K10" s="71">
        <v>0.17</v>
      </c>
    </row>
    <row r="11" spans="2:11" x14ac:dyDescent="0.3">
      <c r="B11" s="67" t="s">
        <v>2</v>
      </c>
      <c r="C11" s="68">
        <v>401.7</v>
      </c>
      <c r="D11" s="68">
        <v>320.89999999999998</v>
      </c>
      <c r="E11" s="68">
        <v>6.7</v>
      </c>
      <c r="F11" s="68">
        <v>327.7</v>
      </c>
      <c r="G11" s="68">
        <v>74</v>
      </c>
      <c r="H11" s="70">
        <v>0.8</v>
      </c>
      <c r="I11" s="71">
        <v>0.8</v>
      </c>
      <c r="J11" s="71">
        <v>0.82</v>
      </c>
      <c r="K11" s="71">
        <v>0.18</v>
      </c>
    </row>
    <row r="12" spans="2:11" x14ac:dyDescent="0.3">
      <c r="B12" s="67" t="s">
        <v>9</v>
      </c>
      <c r="C12" s="68">
        <v>47</v>
      </c>
      <c r="D12" s="68">
        <v>27.8</v>
      </c>
      <c r="E12" s="68">
        <v>9.9</v>
      </c>
      <c r="F12" s="68">
        <v>37.6</v>
      </c>
      <c r="G12" s="68">
        <v>9.3000000000000007</v>
      </c>
      <c r="H12" s="70">
        <v>0.65</v>
      </c>
      <c r="I12" s="71">
        <v>0.59</v>
      </c>
      <c r="J12" s="71">
        <v>0.8</v>
      </c>
      <c r="K12" s="71">
        <v>0.2</v>
      </c>
    </row>
    <row r="13" spans="2:11" x14ac:dyDescent="0.3">
      <c r="B13" s="67" t="s">
        <v>5</v>
      </c>
      <c r="C13" s="68">
        <v>2221.9</v>
      </c>
      <c r="D13" s="68">
        <v>1501.3</v>
      </c>
      <c r="E13" s="68">
        <v>202.2</v>
      </c>
      <c r="F13" s="68">
        <v>1703.6</v>
      </c>
      <c r="G13" s="68">
        <v>518.29999999999995</v>
      </c>
      <c r="H13" s="70">
        <v>0.65</v>
      </c>
      <c r="I13" s="71">
        <v>0.68</v>
      </c>
      <c r="J13" s="71">
        <v>0.77</v>
      </c>
      <c r="K13" s="71">
        <v>0.23</v>
      </c>
    </row>
    <row r="14" spans="2:11" x14ac:dyDescent="0.3">
      <c r="B14" s="67" t="s">
        <v>8</v>
      </c>
      <c r="C14" s="68">
        <v>1254.5</v>
      </c>
      <c r="D14" s="68">
        <v>348.9</v>
      </c>
      <c r="E14" s="68">
        <v>487.3</v>
      </c>
      <c r="F14" s="68">
        <v>836.2</v>
      </c>
      <c r="G14" s="68">
        <v>418.4</v>
      </c>
      <c r="H14" s="70">
        <v>0.6</v>
      </c>
      <c r="I14" s="71">
        <v>0.28000000000000003</v>
      </c>
      <c r="J14" s="71">
        <v>0.67</v>
      </c>
      <c r="K14" s="71">
        <v>0.33</v>
      </c>
    </row>
    <row r="15" spans="2:11" x14ac:dyDescent="0.3">
      <c r="B15" s="83" t="s">
        <v>40</v>
      </c>
      <c r="C15" s="81">
        <v>7408.3</v>
      </c>
      <c r="D15" s="81">
        <v>4574.5</v>
      </c>
      <c r="E15" s="81">
        <v>1249.8</v>
      </c>
      <c r="F15" s="81">
        <v>5824.3</v>
      </c>
      <c r="G15" s="81">
        <v>1584</v>
      </c>
      <c r="H15" s="79"/>
      <c r="I15" s="80">
        <v>0.62</v>
      </c>
      <c r="J15" s="80">
        <v>0.79</v>
      </c>
      <c r="K15" s="80">
        <v>0.21</v>
      </c>
    </row>
    <row r="17" spans="2:5" ht="15.6" x14ac:dyDescent="0.3">
      <c r="B17" s="88"/>
      <c r="C17" s="89" t="s">
        <v>51</v>
      </c>
      <c r="D17" s="89"/>
      <c r="E17" s="90"/>
    </row>
  </sheetData>
  <mergeCells count="4">
    <mergeCell ref="B3:B4"/>
    <mergeCell ref="C3:G3"/>
    <mergeCell ref="H3:H4"/>
    <mergeCell ref="I3:K3"/>
  </mergeCells>
  <hyperlinks>
    <hyperlink ref="C17" location="Contents!A1" display="Back to Table Content" xr:uid="{187120D2-5A0D-4A5F-853A-61833328EA4E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C2:J30"/>
  <sheetViews>
    <sheetView showGridLines="0" tabSelected="1" zoomScale="80" zoomScaleNormal="80" workbookViewId="0">
      <selection activeCell="G32" sqref="G32"/>
    </sheetView>
  </sheetViews>
  <sheetFormatPr defaultColWidth="8.88671875" defaultRowHeight="13.2" x14ac:dyDescent="0.3"/>
  <cols>
    <col min="1" max="1" width="19.5546875" style="34" customWidth="1"/>
    <col min="2" max="2" width="17.6640625" style="34" bestFit="1" customWidth="1"/>
    <col min="3" max="3" width="58.6640625" style="34" bestFit="1" customWidth="1"/>
    <col min="4" max="4" width="18" style="105" bestFit="1" customWidth="1"/>
    <col min="5" max="5" width="15.6640625" style="105" bestFit="1" customWidth="1"/>
    <col min="6" max="6" width="30" style="105" bestFit="1" customWidth="1"/>
    <col min="7" max="8" width="16.6640625" style="105" bestFit="1" customWidth="1"/>
    <col min="9" max="9" width="20.33203125" style="105" bestFit="1" customWidth="1"/>
    <col min="10" max="10" width="20.33203125" style="105" customWidth="1"/>
    <col min="11" max="16384" width="8.88671875" style="34"/>
  </cols>
  <sheetData>
    <row r="2" spans="3:10" ht="18" x14ac:dyDescent="0.35">
      <c r="C2" s="28" t="s">
        <v>124</v>
      </c>
      <c r="D2" s="104"/>
      <c r="E2" s="104"/>
    </row>
    <row r="4" spans="3:10" ht="14.4" customHeight="1" x14ac:dyDescent="0.3">
      <c r="C4" s="94" t="s">
        <v>14</v>
      </c>
      <c r="D4" s="106" t="s">
        <v>8</v>
      </c>
      <c r="E4" s="106" t="s">
        <v>134</v>
      </c>
      <c r="F4" s="106" t="s">
        <v>133</v>
      </c>
      <c r="G4" s="106" t="s">
        <v>7</v>
      </c>
      <c r="H4" s="106" t="s">
        <v>30</v>
      </c>
      <c r="I4" s="106" t="s">
        <v>123</v>
      </c>
      <c r="J4" s="106" t="s">
        <v>10</v>
      </c>
    </row>
    <row r="5" spans="3:10" ht="14.4" x14ac:dyDescent="0.3">
      <c r="C5" s="55" t="s">
        <v>46</v>
      </c>
      <c r="D5" s="106"/>
      <c r="E5" s="106"/>
      <c r="F5" s="106"/>
      <c r="G5" s="106"/>
      <c r="H5" s="106"/>
      <c r="I5" s="106"/>
      <c r="J5" s="106"/>
    </row>
    <row r="6" spans="3:10" customFormat="1" ht="15.6" x14ac:dyDescent="0.3">
      <c r="C6" s="52" t="s">
        <v>21</v>
      </c>
      <c r="D6" s="107">
        <v>0</v>
      </c>
      <c r="E6" s="107">
        <v>7.9340000000000001E-3</v>
      </c>
      <c r="F6" s="107">
        <v>0</v>
      </c>
      <c r="G6" s="107">
        <v>1.06394E-3</v>
      </c>
      <c r="H6" s="107">
        <v>3.2144803900000003</v>
      </c>
      <c r="I6" s="107">
        <v>11.107009358357601</v>
      </c>
      <c r="J6" s="110">
        <f t="shared" ref="J6:J25" si="0">SUM(D6:I6)</f>
        <v>14.330487688357602</v>
      </c>
    </row>
    <row r="7" spans="3:10" customFormat="1" ht="15.6" x14ac:dyDescent="0.3">
      <c r="C7" s="52" t="s">
        <v>50</v>
      </c>
      <c r="D7" s="107">
        <v>7.0021582799999997</v>
      </c>
      <c r="E7" s="107">
        <v>0</v>
      </c>
      <c r="F7" s="107">
        <v>44.760051539499997</v>
      </c>
      <c r="G7" s="107">
        <v>5.1849349999999995E-2</v>
      </c>
      <c r="H7" s="107">
        <v>0</v>
      </c>
      <c r="I7" s="107">
        <v>1594.9266235679997</v>
      </c>
      <c r="J7" s="110">
        <f t="shared" si="0"/>
        <v>1646.7406827374998</v>
      </c>
    </row>
    <row r="8" spans="3:10" ht="15.6" x14ac:dyDescent="0.3">
      <c r="C8" s="82" t="s">
        <v>47</v>
      </c>
      <c r="D8" s="108"/>
      <c r="E8" s="108"/>
      <c r="F8" s="108"/>
      <c r="G8" s="108"/>
      <c r="H8" s="108"/>
      <c r="I8" s="108"/>
      <c r="J8" s="111">
        <f t="shared" si="0"/>
        <v>0</v>
      </c>
    </row>
    <row r="9" spans="3:10" customFormat="1" ht="15.6" x14ac:dyDescent="0.3">
      <c r="C9" s="52" t="s">
        <v>22</v>
      </c>
      <c r="D9" s="107">
        <v>0</v>
      </c>
      <c r="E9" s="107">
        <v>0</v>
      </c>
      <c r="F9" s="107">
        <v>2.48638081</v>
      </c>
      <c r="G9" s="107">
        <v>0</v>
      </c>
      <c r="H9" s="107">
        <v>0.31994638000000003</v>
      </c>
      <c r="I9" s="107">
        <v>26.730784119999996</v>
      </c>
      <c r="J9" s="110">
        <f t="shared" si="0"/>
        <v>29.537111309999997</v>
      </c>
    </row>
    <row r="10" spans="3:10" customFormat="1" ht="15.6" x14ac:dyDescent="0.3">
      <c r="C10" s="52" t="s">
        <v>24</v>
      </c>
      <c r="D10" s="107">
        <v>0</v>
      </c>
      <c r="E10" s="107">
        <v>0</v>
      </c>
      <c r="F10" s="107">
        <v>0</v>
      </c>
      <c r="G10" s="107">
        <v>0</v>
      </c>
      <c r="H10" s="107">
        <v>10.825996</v>
      </c>
      <c r="I10" s="107">
        <v>3.9790527999999998</v>
      </c>
      <c r="J10" s="110">
        <f t="shared" si="0"/>
        <v>14.8050488</v>
      </c>
    </row>
    <row r="11" spans="3:10" customFormat="1" ht="15.6" x14ac:dyDescent="0.3">
      <c r="C11" s="52" t="s">
        <v>17</v>
      </c>
      <c r="D11" s="107">
        <v>0</v>
      </c>
      <c r="E11" s="107">
        <v>0</v>
      </c>
      <c r="F11" s="107">
        <v>4.9519463399999998E-2</v>
      </c>
      <c r="G11" s="107">
        <v>2.3589989999999998E-2</v>
      </c>
      <c r="H11" s="107">
        <v>5.5130993300000002</v>
      </c>
      <c r="I11" s="107">
        <v>34.715651349999995</v>
      </c>
      <c r="J11" s="110">
        <f t="shared" si="0"/>
        <v>40.301860133399998</v>
      </c>
    </row>
    <row r="12" spans="3:10" ht="15.6" x14ac:dyDescent="0.3">
      <c r="C12" s="82" t="s">
        <v>48</v>
      </c>
      <c r="D12" s="108"/>
      <c r="E12" s="108"/>
      <c r="F12" s="108"/>
      <c r="G12" s="108"/>
      <c r="H12" s="108"/>
      <c r="I12" s="108"/>
      <c r="J12" s="111">
        <f t="shared" si="0"/>
        <v>0</v>
      </c>
    </row>
    <row r="13" spans="3:10" customFormat="1" ht="15.6" x14ac:dyDescent="0.3">
      <c r="C13" s="52" t="s">
        <v>27</v>
      </c>
      <c r="D13" s="107">
        <v>0</v>
      </c>
      <c r="E13" s="107">
        <v>0</v>
      </c>
      <c r="F13" s="107">
        <v>0</v>
      </c>
      <c r="G13" s="107">
        <v>0</v>
      </c>
      <c r="H13" s="107">
        <v>9.6062549999999997E-2</v>
      </c>
      <c r="I13" s="107">
        <v>9.6205558899999986</v>
      </c>
      <c r="J13" s="110">
        <f t="shared" si="0"/>
        <v>9.7166184399999977</v>
      </c>
    </row>
    <row r="14" spans="3:10" customFormat="1" ht="15.6" x14ac:dyDescent="0.3">
      <c r="C14" s="52" t="s">
        <v>18</v>
      </c>
      <c r="D14" s="107">
        <v>0</v>
      </c>
      <c r="E14" s="107">
        <v>0</v>
      </c>
      <c r="F14" s="107">
        <v>0.11810988</v>
      </c>
      <c r="G14" s="107">
        <v>4.2809079999999999E-2</v>
      </c>
      <c r="H14" s="107">
        <v>8.8240320000000011E-2</v>
      </c>
      <c r="I14" s="107">
        <v>3.2785231131034478</v>
      </c>
      <c r="J14" s="110">
        <f t="shared" si="0"/>
        <v>3.527682393103448</v>
      </c>
    </row>
    <row r="15" spans="3:10" customFormat="1" ht="15.6" x14ac:dyDescent="0.3">
      <c r="C15" s="52" t="s">
        <v>33</v>
      </c>
      <c r="D15" s="107">
        <v>0</v>
      </c>
      <c r="E15" s="107">
        <v>0</v>
      </c>
      <c r="F15" s="107">
        <v>0</v>
      </c>
      <c r="G15" s="107">
        <v>6.5000000000000002E-7</v>
      </c>
      <c r="H15" s="107">
        <v>0</v>
      </c>
      <c r="I15" s="107">
        <v>0.90435434035862072</v>
      </c>
      <c r="J15" s="110">
        <f t="shared" si="0"/>
        <v>0.90435499035862077</v>
      </c>
    </row>
    <row r="16" spans="3:10" customFormat="1" ht="15.6" x14ac:dyDescent="0.3">
      <c r="C16" s="52" t="s">
        <v>26</v>
      </c>
      <c r="D16" s="107">
        <v>0</v>
      </c>
      <c r="E16" s="107">
        <v>0</v>
      </c>
      <c r="F16" s="107">
        <v>0</v>
      </c>
      <c r="G16" s="107">
        <v>2.8488869999999999E-2</v>
      </c>
      <c r="H16" s="107">
        <v>0</v>
      </c>
      <c r="I16" s="107">
        <v>0</v>
      </c>
      <c r="J16" s="110">
        <f t="shared" si="0"/>
        <v>2.8488869999999999E-2</v>
      </c>
    </row>
    <row r="17" spans="3:10" customFormat="1" ht="15.6" x14ac:dyDescent="0.3">
      <c r="C17" s="52" t="s">
        <v>20</v>
      </c>
      <c r="D17" s="107">
        <v>0</v>
      </c>
      <c r="E17" s="107">
        <v>0</v>
      </c>
      <c r="F17" s="107">
        <v>1.5731850000000002E-2</v>
      </c>
      <c r="G17" s="107">
        <v>3.152485E-2</v>
      </c>
      <c r="H17" s="107">
        <v>57.66867422</v>
      </c>
      <c r="I17" s="107">
        <v>0</v>
      </c>
      <c r="J17" s="110">
        <f t="shared" si="0"/>
        <v>57.715930919999998</v>
      </c>
    </row>
    <row r="18" spans="3:10" customFormat="1" ht="15.6" x14ac:dyDescent="0.3">
      <c r="C18" s="52" t="s">
        <v>29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0.14154034000000001</v>
      </c>
      <c r="J18" s="110">
        <f t="shared" si="0"/>
        <v>0.14154034000000001</v>
      </c>
    </row>
    <row r="19" spans="3:10" customFormat="1" ht="15.6" x14ac:dyDescent="0.3">
      <c r="C19" s="52" t="s">
        <v>28</v>
      </c>
      <c r="D19" s="107">
        <v>0</v>
      </c>
      <c r="E19" s="107">
        <v>0</v>
      </c>
      <c r="F19" s="107">
        <v>0</v>
      </c>
      <c r="G19" s="107">
        <v>0</v>
      </c>
      <c r="H19" s="107">
        <v>5.9958040000000004E-2</v>
      </c>
      <c r="I19" s="107">
        <v>5.0306637800000003</v>
      </c>
      <c r="J19" s="110">
        <f t="shared" si="0"/>
        <v>5.09062182</v>
      </c>
    </row>
    <row r="20" spans="3:10" customFormat="1" ht="15.6" x14ac:dyDescent="0.3">
      <c r="C20" s="52" t="s">
        <v>23</v>
      </c>
      <c r="D20" s="107">
        <v>0</v>
      </c>
      <c r="E20" s="107">
        <v>0</v>
      </c>
      <c r="F20" s="107">
        <v>0.32366028000000002</v>
      </c>
      <c r="G20" s="107">
        <v>0.55777288999999985</v>
      </c>
      <c r="H20" s="107">
        <v>0</v>
      </c>
      <c r="I20" s="107">
        <v>8.013564249445956</v>
      </c>
      <c r="J20" s="110">
        <f t="shared" si="0"/>
        <v>8.8949974194459553</v>
      </c>
    </row>
    <row r="21" spans="3:10" customFormat="1" ht="15.6" x14ac:dyDescent="0.3">
      <c r="C21" s="52" t="s">
        <v>19</v>
      </c>
      <c r="D21" s="107">
        <v>0</v>
      </c>
      <c r="E21" s="107">
        <v>0</v>
      </c>
      <c r="F21" s="107">
        <v>0</v>
      </c>
      <c r="G21" s="107">
        <v>0</v>
      </c>
      <c r="H21" s="107">
        <v>0.40068650000000011</v>
      </c>
      <c r="I21" s="107">
        <v>5.6041858899999992</v>
      </c>
      <c r="J21" s="110">
        <f t="shared" si="0"/>
        <v>6.0048723899999992</v>
      </c>
    </row>
    <row r="22" spans="3:10" customFormat="1" ht="15.6" x14ac:dyDescent="0.3">
      <c r="C22" s="52" t="s">
        <v>25</v>
      </c>
      <c r="D22" s="107">
        <v>0</v>
      </c>
      <c r="E22" s="107">
        <v>0</v>
      </c>
      <c r="F22" s="107">
        <v>0</v>
      </c>
      <c r="G22" s="107">
        <v>7.8441659999999983E-2</v>
      </c>
      <c r="H22" s="107"/>
      <c r="I22" s="107">
        <v>7.25138E-3</v>
      </c>
      <c r="J22" s="110">
        <f t="shared" si="0"/>
        <v>8.5693039999999984E-2</v>
      </c>
    </row>
    <row r="23" spans="3:10" customFormat="1" ht="15.6" x14ac:dyDescent="0.3">
      <c r="C23" s="52" t="s">
        <v>16</v>
      </c>
      <c r="D23" s="107">
        <v>0</v>
      </c>
      <c r="E23" s="107">
        <v>8.0000000000000002E-3</v>
      </c>
      <c r="F23" s="107">
        <v>4.1645264459999998E-2</v>
      </c>
      <c r="G23" s="107">
        <v>6.2758889999999998E-2</v>
      </c>
      <c r="H23" s="107">
        <v>1.9914650699999998</v>
      </c>
      <c r="I23" s="107">
        <v>38.941782250000003</v>
      </c>
      <c r="J23" s="110">
        <f t="shared" si="0"/>
        <v>41.045651474460001</v>
      </c>
    </row>
    <row r="24" spans="3:10" customFormat="1" ht="15.6" x14ac:dyDescent="0.3">
      <c r="C24" s="91" t="s">
        <v>15</v>
      </c>
      <c r="D24" s="107">
        <v>0</v>
      </c>
      <c r="E24" s="107">
        <v>0.22635743999999999</v>
      </c>
      <c r="F24" s="107">
        <v>0.15797823999999999</v>
      </c>
      <c r="G24" s="107">
        <v>0.35443829000000004</v>
      </c>
      <c r="H24" s="107">
        <v>11.604680440000001</v>
      </c>
      <c r="I24" s="107">
        <v>102.36227140599981</v>
      </c>
      <c r="J24" s="110">
        <f t="shared" si="0"/>
        <v>114.70572581599981</v>
      </c>
    </row>
    <row r="25" spans="3:10" customFormat="1" ht="15.6" x14ac:dyDescent="0.3">
      <c r="C25" s="52" t="s">
        <v>59</v>
      </c>
      <c r="D25" s="107">
        <v>0</v>
      </c>
      <c r="E25" s="107">
        <v>1.5768000000000001E-2</v>
      </c>
      <c r="F25" s="107">
        <v>0.1295434422</v>
      </c>
      <c r="G25" s="107">
        <v>5.6183652700000106</v>
      </c>
      <c r="H25" s="107">
        <v>0</v>
      </c>
      <c r="I25" s="107">
        <v>0.6589553600000001</v>
      </c>
      <c r="J25" s="110">
        <f t="shared" si="0"/>
        <v>6.4226320722000105</v>
      </c>
    </row>
    <row r="26" spans="3:10" customFormat="1" ht="15.6" x14ac:dyDescent="0.3">
      <c r="C26" s="82" t="s">
        <v>10</v>
      </c>
      <c r="D26" s="109">
        <f t="shared" ref="D26:E26" si="1">SUM(D6:D25)</f>
        <v>7.0021582799999997</v>
      </c>
      <c r="E26" s="109">
        <f t="shared" si="1"/>
        <v>0.25805943999999997</v>
      </c>
      <c r="F26" s="109">
        <f>SUM(F6:F25)</f>
        <v>48.082620769560002</v>
      </c>
      <c r="G26" s="109">
        <f t="shared" ref="G26:J26" si="2">SUM(G6:G25)</f>
        <v>6.8511037300000108</v>
      </c>
      <c r="H26" s="109">
        <f t="shared" si="2"/>
        <v>91.783289240000002</v>
      </c>
      <c r="I26" s="109">
        <f t="shared" si="2"/>
        <v>1846.022769195265</v>
      </c>
      <c r="J26" s="109">
        <f t="shared" si="2"/>
        <v>2000.000000654825</v>
      </c>
    </row>
    <row r="30" spans="3:10" ht="15.6" x14ac:dyDescent="0.3">
      <c r="C30" s="27" t="s">
        <v>44</v>
      </c>
    </row>
  </sheetData>
  <hyperlinks>
    <hyperlink ref="C30" location="Contents!A1" display="Back to Table of Content" xr:uid="{ADA1D9DA-47D1-450F-B6DC-EC48E56B3721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757FF4-A55D-4BCF-834C-1FB4151DE460}">
  <ds:schemaRefs>
    <ds:schemaRef ds:uri="http://www.w3.org/XML/1998/namespace"/>
    <ds:schemaRef ds:uri="http://purl.org/dc/elements/1.1/"/>
    <ds:schemaRef ds:uri="535ddf26-c045-4728-9502-64034f99831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7913055-cd35-4c1b-be54-2b3300ab1f35"/>
  </ds:schemaRefs>
</ds:datastoreItem>
</file>

<file path=customXml/itemProps2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Contents</vt:lpstr>
      <vt:lpstr>Table 1</vt:lpstr>
      <vt:lpstr>Table 2</vt:lpstr>
      <vt:lpstr>Table 2.1</vt:lpstr>
      <vt:lpstr>Table 3</vt:lpstr>
      <vt:lpstr>Table 4</vt:lpstr>
      <vt:lpstr>Table 5 </vt:lpstr>
      <vt:lpstr>Table 6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1'!_Hlk186812431</vt:lpstr>
      <vt:lpstr>'Table 1'!_Hlk186813034</vt:lpstr>
      <vt:lpstr>'Table 1'!_Hlk186813248</vt:lpstr>
      <vt:lpstr>'Table 1'!_Hlk186813383</vt:lpstr>
      <vt:lpstr>'Table 1'!_Hlk197429031</vt:lpstr>
      <vt:lpstr>'Table 1'!_Hlk199854373</vt:lpstr>
      <vt:lpstr>'Table 1'!_Hlk199855298</vt:lpstr>
      <vt:lpstr>'Table 4'!_Hlk200229279</vt:lpstr>
      <vt:lpstr>'Table 4'!_Ref92127532</vt:lpstr>
      <vt:lpstr>'Table 1'!_Toc5101317</vt:lpstr>
      <vt:lpstr>'Table 1'!_Toc8070012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EDNA C. BANDA</cp:lastModifiedBy>
  <dcterms:created xsi:type="dcterms:W3CDTF">2023-08-04T08:16:22Z</dcterms:created>
  <dcterms:modified xsi:type="dcterms:W3CDTF">2025-08-05T03:50:32Z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