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nguely\Downloads\"/>
    </mc:Choice>
  </mc:AlternateContent>
  <xr:revisionPtr revIDLastSave="0" documentId="8_{0AEE1EBD-0EC1-46A4-A4B9-EBB2360151A7}" xr6:coauthVersionLast="36" xr6:coauthVersionMax="36" xr10:uidLastSave="{00000000-0000-0000-0000-000000000000}"/>
  <bookViews>
    <workbookView xWindow="0" yWindow="0" windowWidth="15732" windowHeight="6960" tabRatio="779" activeTab="6" xr2:uid="{1616E303-E663-4811-96B3-BBC682FA4308}"/>
  </bookViews>
  <sheets>
    <sheet name="Contents" sheetId="7" r:id="rId1"/>
    <sheet name="Table 1" sheetId="2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4'!$B$5</definedName>
    <definedName name="_ftn2" localSheetId="4">'Table 4'!$B$6</definedName>
    <definedName name="_ftnref1" localSheetId="3">'Table 3'!$B$2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1'!$C$33</definedName>
    <definedName name="_Hlk147388034" localSheetId="1">'Table 1'!$D$33</definedName>
    <definedName name="_Hlk147388054" localSheetId="1">'Table 1'!$E$33</definedName>
    <definedName name="_Hlk147388071" localSheetId="1">'Table 1'!$G$33</definedName>
    <definedName name="_Hlk147388099" localSheetId="1">'Table 1'!$F$33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1'!$G$14</definedName>
    <definedName name="_Hlk147393392" localSheetId="1">'Table 1'!$D$14</definedName>
    <definedName name="_Hlk147393609" localSheetId="1">'Table 1'!$F$14</definedName>
    <definedName name="_Hlk147393708" localSheetId="1">'Table 1'!$E$14</definedName>
    <definedName name="_Hlk147402849" localSheetId="1">'Table 1'!$E$22</definedName>
    <definedName name="_Hlk147403010" localSheetId="1">'Table 1'!$F$22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2'!$C$49</definedName>
    <definedName name="_Hlk152679925" localSheetId="2">'Table 2'!$C$52</definedName>
    <definedName name="_Hlk152679956" localSheetId="2">'Table 2'!$C$54</definedName>
    <definedName name="_Hlk152680685" localSheetId="2">'Table 2'!$C$57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1'!$E$14</definedName>
    <definedName name="_Hlk160628187" localSheetId="1">'Table 1'!$E$22</definedName>
    <definedName name="_Hlk160628217" localSheetId="1">'Table 1'!$G$22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63123628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7" i="3"/>
  <c r="I5" i="3"/>
  <c r="H25" i="3"/>
  <c r="E25" i="3"/>
  <c r="F25" i="3"/>
  <c r="G25" i="3"/>
  <c r="D25" i="3"/>
  <c r="I25" i="3" l="1"/>
</calcChain>
</file>

<file path=xl/sharedStrings.xml><?xml version="1.0" encoding="utf-8"?>
<sst xmlns="http://schemas.openxmlformats.org/spreadsheetml/2006/main" count="208" uniqueCount="132">
  <si>
    <t>Tax Type</t>
  </si>
  <si>
    <t>Expected Returns</t>
  </si>
  <si>
    <t>On-Time Filing</t>
  </si>
  <si>
    <t>Late Filing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</si>
  <si>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</si>
  <si>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</si>
  <si>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</si>
  <si>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</si>
  <si>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</si>
  <si>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</si>
  <si>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</si>
  <si>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</si>
  <si>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</si>
  <si>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</si>
  <si>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</si>
  <si>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Gross</t>
  </si>
  <si>
    <t>Refunds</t>
  </si>
  <si>
    <t>Actual</t>
  </si>
  <si>
    <t>Target</t>
  </si>
  <si>
    <t>Variance</t>
  </si>
  <si>
    <t>% Var</t>
  </si>
  <si>
    <t>1. Inland Taxes Divisions</t>
  </si>
  <si>
    <t>A. Direct taxes</t>
  </si>
  <si>
    <t xml:space="preserve">     1.  Company tax; o/w</t>
  </si>
  <si>
    <t xml:space="preserve"> -  </t>
  </si>
  <si>
    <t xml:space="preserve">         Mining Company Tax</t>
  </si>
  <si>
    <t xml:space="preserve">         Non-Mining Company Tax</t>
  </si>
  <si>
    <t xml:space="preserve">     2.  PAYE</t>
  </si>
  <si>
    <t xml:space="preserve">     3.  Withholding taxes &amp; others</t>
  </si>
  <si>
    <t xml:space="preserve">          Rental Income Tax</t>
  </si>
  <si>
    <t xml:space="preserve">     4. Mineral royalty tax</t>
  </si>
  <si>
    <t xml:space="preserve">     5.Skills Development Levy</t>
  </si>
  <si>
    <t>B. Indirect taxes</t>
  </si>
  <si>
    <t xml:space="preserve">     1. Local Excise Duties</t>
  </si>
  <si>
    <t xml:space="preserve">     2. Local Excise-Cement</t>
  </si>
  <si>
    <t xml:space="preserve">     3. Rural Electrification Levy</t>
  </si>
  <si>
    <t xml:space="preserve">     4. Local Fuel Levy</t>
  </si>
  <si>
    <t xml:space="preserve">     5. Insurance Premium</t>
  </si>
  <si>
    <t xml:space="preserve">     7.VAT on domestic goods</t>
  </si>
  <si>
    <t>2. Customs Services Division</t>
  </si>
  <si>
    <t xml:space="preserve">    1. VAT on imports</t>
  </si>
  <si>
    <t xml:space="preserve">       Export Duty on Maize</t>
  </si>
  <si>
    <t>-</t>
  </si>
  <si>
    <t xml:space="preserve">       Export Duty on Timber</t>
  </si>
  <si>
    <t xml:space="preserve">      Export Duty on Minerals and concentrates</t>
  </si>
  <si>
    <t>Total revenue</t>
  </si>
  <si>
    <t>Tax revenue</t>
  </si>
  <si>
    <t>Non-Tax Revenue</t>
  </si>
  <si>
    <t xml:space="preserve"> -   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</si>
  <si>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</si>
  <si>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</si>
  <si>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</si>
  <si>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</si>
  <si>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</si>
  <si>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Unclassified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</si>
  <si>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</si>
  <si>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</si>
  <si>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</si>
  <si>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</si>
  <si>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</si>
  <si>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</si>
  <si>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</si>
  <si>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</si>
  <si>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</si>
  <si>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</si>
  <si>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</si>
  <si>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</si>
  <si>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</si>
  <si>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</si>
  <si>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Inland Tax Collections</t>
  </si>
  <si>
    <t>Customs Tax Collections</t>
  </si>
  <si>
    <t>Total Tax Collections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</si>
  <si>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</si>
  <si>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</si>
  <si>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</si>
  <si>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</si>
  <si>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</si>
  <si>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</si>
  <si>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</si>
  <si>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Value Added Tax for Oil Marketing Companies</t>
  </si>
  <si>
    <t>Withholding on Value Added Tax</t>
  </si>
  <si>
    <t>Overall</t>
  </si>
  <si>
    <t>No. of Tax Accounts</t>
  </si>
  <si>
    <t>Presumptive tax on artisanal and small-scale mining</t>
  </si>
  <si>
    <t>Registrations</t>
  </si>
  <si>
    <t>Expected Payments</t>
  </si>
  <si>
    <t>On-time payments</t>
  </si>
  <si>
    <t>Late payments</t>
  </si>
  <si>
    <t>Total payments</t>
  </si>
  <si>
    <t>On-time payment rate</t>
  </si>
  <si>
    <t xml:space="preserve">Pay As You Earn </t>
  </si>
  <si>
    <t>Table of Contents</t>
  </si>
  <si>
    <t>Back to Table of Content</t>
  </si>
  <si>
    <t>Bank to Table of Content</t>
  </si>
  <si>
    <t>Rental Tax</t>
  </si>
  <si>
    <t xml:space="preserve">Customs </t>
  </si>
  <si>
    <t>Primary</t>
  </si>
  <si>
    <t>Secondary</t>
  </si>
  <si>
    <t>Tertiary</t>
  </si>
  <si>
    <t>Economic Sector</t>
  </si>
  <si>
    <t>Mining and Quarrying</t>
  </si>
  <si>
    <t>Back to Table of Contents</t>
  </si>
  <si>
    <t>End of Month payment rate</t>
  </si>
  <si>
    <t>Year to date</t>
  </si>
  <si>
    <t xml:space="preserve">     6.Tourism Levy</t>
  </si>
  <si>
    <t>End of Month Filing</t>
  </si>
  <si>
    <t>End of Month</t>
  </si>
  <si>
    <t>Back to Table Content</t>
  </si>
  <si>
    <t>VAT for Foreign Suppliers</t>
  </si>
  <si>
    <t xml:space="preserve">Target </t>
  </si>
  <si>
    <t>(On-time)</t>
  </si>
  <si>
    <t>Turnover tax</t>
  </si>
  <si>
    <t xml:space="preserve">    2. Customs duty (Import tariffs)</t>
  </si>
  <si>
    <t xml:space="preserve">    3. Export duties; o/w</t>
  </si>
  <si>
    <t xml:space="preserve">   4. Import Excise Duties</t>
  </si>
  <si>
    <t xml:space="preserve">   5. Import Fuel Levy</t>
  </si>
  <si>
    <t xml:space="preserve">   6. Carbon Tax</t>
  </si>
  <si>
    <t xml:space="preserve">   7. Motor Vehicle Fees</t>
  </si>
  <si>
    <t>Table 1: Actual Revenue Collection against Parliament Target, March 2024 (K’ Million)</t>
  </si>
  <si>
    <t>Table 2: March 2024 Gross Collections by Sector, K ’Million</t>
  </si>
  <si>
    <t>Table 3: Taxpayer population, March 2024</t>
  </si>
  <si>
    <t>Table 4: March 2024 Return Filing Compliance Rates</t>
  </si>
  <si>
    <t>Table 5: March 2024 payment compliance rates by value (K’ million)</t>
  </si>
  <si>
    <t>Table 6: Tax Refunds Payments by sector K'million, March 2024</t>
  </si>
  <si>
    <t>Table 2: January to March 2024 Gross Collections by Sector, K ’Million</t>
  </si>
  <si>
    <t>Taxpayer population (number of active tax accounts) as at end of March, 2024</t>
  </si>
  <si>
    <t>March</t>
  </si>
  <si>
    <t>Pay As You Earn</t>
  </si>
  <si>
    <t>Rental tax type</t>
  </si>
  <si>
    <t>Value Added Tax on Cross Border Electronic Service Suppliers</t>
  </si>
  <si>
    <t>Grand Total</t>
  </si>
  <si>
    <t>Rental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</si>
</sst>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  <numFmt numFmtId="167" formatCode="_-* #,##0_-;\-* #,##0_-;_-* &quot;-&quot;??_-;_-@_-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11"/>
      <color rgb="FFFF0000"/>
      <name val="Calibri"/>
      <family val="2"/>
      <scheme val="minor"/>
    </font>
    <font>
      <sz val="9"/>
      <color rgb="FFFF0000"/>
      <name val="Segoe UI"/>
      <family val="2"/>
    </font>
    <font>
      <b/>
      <sz val="12"/>
      <name val="Rockwell"/>
      <family val="1"/>
    </font>
    <font>
      <sz val="12"/>
      <name val="Rockwell"/>
      <family val="1"/>
    </font>
    <font>
      <b/>
      <sz val="14"/>
      <name val="Rockwell"/>
      <family val="1"/>
    </font>
    <font>
      <sz val="11"/>
      <name val="Calibri"/>
      <family val="2"/>
      <scheme val="minor"/>
    </font>
    <font>
      <u/>
      <sz val="11"/>
      <name val="Rockwell"/>
      <family val="1"/>
    </font>
    <font>
      <sz val="11"/>
      <name val="Rockwell"/>
      <family val="1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43" fontId="0" fillId="0" borderId="0" xfId="1" applyNumberFormat="1" applyFont="1" applyFill="1" applyBorder="1" applyAlignment="1">
      <alignment horizontal="right"/>
    </xf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4" xfId="0" applyFont="1" applyFill="1" applyBorder="1"/>
    <xf numFmtId="0" fontId="9" fillId="4" borderId="14" xfId="0" applyFont="1" applyFill="1" applyBorder="1"/>
    <xf numFmtId="0" fontId="9" fillId="4" borderId="2" xfId="0" applyFont="1" applyFill="1" applyBorder="1"/>
    <xf numFmtId="0" fontId="9" fillId="4" borderId="5" xfId="0" applyFont="1" applyFill="1" applyBorder="1"/>
    <xf numFmtId="0" fontId="9" fillId="4" borderId="10" xfId="0" applyFont="1" applyFill="1" applyBorder="1"/>
    <xf numFmtId="164" fontId="9" fillId="4" borderId="22" xfId="0" applyNumberFormat="1" applyFont="1" applyFill="1" applyBorder="1" applyAlignment="1">
      <alignment horizontal="right" vertical="center"/>
    </xf>
    <xf numFmtId="164" fontId="9" fillId="4" borderId="26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right" vertical="center"/>
    </xf>
    <xf numFmtId="164" fontId="9" fillId="4" borderId="20" xfId="0" applyNumberFormat="1" applyFont="1" applyFill="1" applyBorder="1" applyAlignment="1">
      <alignment horizontal="right" vertical="center"/>
    </xf>
    <xf numFmtId="164" fontId="9" fillId="4" borderId="1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11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7" xfId="0" applyFont="1" applyFill="1" applyBorder="1"/>
    <xf numFmtId="0" fontId="9" fillId="4" borderId="18" xfId="0" applyFont="1" applyFill="1" applyBorder="1"/>
    <xf numFmtId="164" fontId="9" fillId="4" borderId="18" xfId="0" applyNumberFormat="1" applyFont="1" applyFill="1" applyBorder="1" applyAlignment="1">
      <alignment horizontal="right" vertical="center"/>
    </xf>
    <xf numFmtId="164" fontId="9" fillId="4" borderId="3" xfId="0" applyNumberFormat="1" applyFont="1" applyFill="1" applyBorder="1" applyAlignment="1">
      <alignment horizontal="right" vertical="center"/>
    </xf>
    <xf numFmtId="164" fontId="9" fillId="4" borderId="6" xfId="0" applyNumberFormat="1" applyFont="1" applyFill="1" applyBorder="1" applyAlignment="1">
      <alignment horizontal="right" vertical="center"/>
    </xf>
    <xf numFmtId="164" fontId="9" fillId="4" borderId="12" xfId="0" applyNumberFormat="1" applyFont="1" applyFill="1" applyBorder="1" applyAlignment="1">
      <alignment horizontal="right" vertical="center"/>
    </xf>
    <xf numFmtId="0" fontId="8" fillId="0" borderId="17" xfId="0" applyFont="1" applyBorder="1"/>
    <xf numFmtId="164" fontId="8" fillId="3" borderId="1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11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164" fontId="8" fillId="3" borderId="24" xfId="0" applyNumberFormat="1" applyFont="1" applyFill="1" applyBorder="1" applyAlignment="1">
      <alignment horizontal="right" vertical="center"/>
    </xf>
    <xf numFmtId="164" fontId="8" fillId="3" borderId="27" xfId="0" applyNumberFormat="1" applyFont="1" applyFill="1" applyBorder="1" applyAlignment="1">
      <alignment horizontal="right" vertical="center"/>
    </xf>
    <xf numFmtId="164" fontId="8" fillId="3" borderId="25" xfId="0" applyNumberFormat="1" applyFont="1" applyFill="1" applyBorder="1" applyAlignment="1">
      <alignment horizontal="right" vertical="center"/>
    </xf>
    <xf numFmtId="164" fontId="8" fillId="3" borderId="21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3" fontId="8" fillId="3" borderId="9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2" fillId="0" borderId="0" xfId="0" applyFont="1"/>
    <xf numFmtId="0" fontId="6" fillId="0" borderId="0" xfId="0" applyFont="1" applyBorder="1" applyAlignment="1"/>
    <xf numFmtId="0" fontId="13" fillId="0" borderId="0" xfId="0" applyFont="1"/>
    <xf numFmtId="0" fontId="14" fillId="4" borderId="8" xfId="0" applyFont="1" applyFill="1" applyBorder="1"/>
    <xf numFmtId="0" fontId="14" fillId="4" borderId="1" xfId="0" applyFont="1" applyFill="1" applyBorder="1"/>
    <xf numFmtId="0" fontId="14" fillId="4" borderId="7" xfId="0" applyFont="1" applyFill="1" applyBorder="1"/>
    <xf numFmtId="0" fontId="14" fillId="4" borderId="4" xfId="0" applyFont="1" applyFill="1" applyBorder="1"/>
    <xf numFmtId="0" fontId="14" fillId="4" borderId="17" xfId="0" applyFont="1" applyFill="1" applyBorder="1"/>
    <xf numFmtId="0" fontId="14" fillId="4" borderId="9" xfId="0" applyFont="1" applyFill="1" applyBorder="1"/>
    <xf numFmtId="0" fontId="14" fillId="4" borderId="0" xfId="0" applyFont="1" applyFill="1" applyBorder="1"/>
    <xf numFmtId="0" fontId="14" fillId="4" borderId="11" xfId="0" applyFont="1" applyFill="1" applyBorder="1"/>
    <xf numFmtId="165" fontId="15" fillId="0" borderId="31" xfId="1" applyNumberFormat="1" applyFont="1" applyBorder="1"/>
    <xf numFmtId="0" fontId="15" fillId="0" borderId="29" xfId="0" applyFont="1" applyBorder="1"/>
    <xf numFmtId="165" fontId="15" fillId="0" borderId="30" xfId="1" applyNumberFormat="1" applyFont="1" applyBorder="1"/>
    <xf numFmtId="165" fontId="15" fillId="0" borderId="32" xfId="1" applyNumberFormat="1" applyFont="1" applyBorder="1"/>
    <xf numFmtId="0" fontId="16" fillId="0" borderId="0" xfId="0" applyFont="1"/>
    <xf numFmtId="0" fontId="17" fillId="0" borderId="0" xfId="0" applyFont="1"/>
    <xf numFmtId="0" fontId="14" fillId="4" borderId="2" xfId="0" applyFont="1" applyFill="1" applyBorder="1"/>
    <xf numFmtId="43" fontId="14" fillId="4" borderId="2" xfId="1" applyFont="1" applyFill="1" applyBorder="1"/>
    <xf numFmtId="0" fontId="15" fillId="0" borderId="9" xfId="0" applyFont="1" applyBorder="1"/>
    <xf numFmtId="43" fontId="14" fillId="4" borderId="9" xfId="1" applyFont="1" applyFill="1" applyBorder="1"/>
    <xf numFmtId="0" fontId="15" fillId="3" borderId="9" xfId="0" applyFont="1" applyFill="1" applyBorder="1"/>
    <xf numFmtId="0" fontId="18" fillId="0" borderId="0" xfId="4" applyFont="1"/>
    <xf numFmtId="0" fontId="19" fillId="0" borderId="0" xfId="0" applyFont="1"/>
    <xf numFmtId="0" fontId="20" fillId="0" borderId="0" xfId="0" applyFont="1"/>
    <xf numFmtId="167" fontId="9" fillId="4" borderId="5" xfId="1" applyNumberFormat="1" applyFont="1" applyFill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43" fontId="13" fillId="0" borderId="0" xfId="0" applyNumberFormat="1" applyFont="1"/>
    <xf numFmtId="164" fontId="0" fillId="0" borderId="0" xfId="0" applyNumberFormat="1"/>
    <xf numFmtId="166" fontId="0" fillId="0" borderId="0" xfId="0" applyNumberFormat="1"/>
    <xf numFmtId="0" fontId="0" fillId="0" borderId="0" xfId="0" applyNumberFormat="1"/>
    <xf numFmtId="0" fontId="21" fillId="0" borderId="0" xfId="0" applyFont="1" applyFill="1" applyAlignment="1">
      <alignment horizontal="right" vertical="center"/>
    </xf>
    <xf numFmtId="4" fontId="21" fillId="0" borderId="0" xfId="0" applyNumberFormat="1" applyFont="1" applyFill="1" applyAlignment="1">
      <alignment horizontal="right" vertical="center"/>
    </xf>
    <xf numFmtId="4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14" fillId="4" borderId="2" xfId="0" applyFont="1" applyFill="1" applyBorder="1" applyAlignment="1">
      <alignment vertical="center"/>
    </xf>
    <xf numFmtId="0" fontId="14" fillId="4" borderId="14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9" fontId="15" fillId="3" borderId="36" xfId="0" applyNumberFormat="1" applyFont="1" applyFill="1" applyBorder="1" applyAlignment="1">
      <alignment horizontal="center" vertical="center"/>
    </xf>
    <xf numFmtId="9" fontId="15" fillId="3" borderId="35" xfId="0" applyNumberFormat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9" fontId="15" fillId="3" borderId="30" xfId="0" applyNumberFormat="1" applyFont="1" applyFill="1" applyBorder="1" applyAlignment="1">
      <alignment horizontal="center" vertical="center"/>
    </xf>
    <xf numFmtId="9" fontId="15" fillId="3" borderId="32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vertical="center"/>
    </xf>
    <xf numFmtId="3" fontId="15" fillId="3" borderId="38" xfId="0" applyNumberFormat="1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9" fontId="15" fillId="3" borderId="38" xfId="0" applyNumberFormat="1" applyFont="1" applyFill="1" applyBorder="1" applyAlignment="1">
      <alignment horizontal="center" vertical="center"/>
    </xf>
    <xf numFmtId="9" fontId="15" fillId="3" borderId="40" xfId="0" applyNumberFormat="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vertical="center"/>
    </xf>
    <xf numFmtId="3" fontId="14" fillId="4" borderId="7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9" fontId="14" fillId="4" borderId="4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9" fontId="14" fillId="4" borderId="7" xfId="0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/>
    <xf numFmtId="10" fontId="0" fillId="0" borderId="0" xfId="2" applyNumberFormat="1" applyFont="1"/>
    <xf numFmtId="10" fontId="9" fillId="4" borderId="2" xfId="2" applyNumberFormat="1" applyFont="1" applyFill="1" applyBorder="1"/>
    <xf numFmtId="43" fontId="0" fillId="0" borderId="0" xfId="1" applyFont="1"/>
    <xf numFmtId="0" fontId="14" fillId="4" borderId="1" xfId="0" applyFont="1" applyFill="1" applyBorder="1" applyAlignment="1">
      <alignment horizontal="left" vertical="center"/>
    </xf>
    <xf numFmtId="164" fontId="8" fillId="3" borderId="17" xfId="0" applyNumberFormat="1" applyFont="1" applyFill="1" applyBorder="1" applyAlignment="1">
      <alignment horizontal="right" vertical="top"/>
    </xf>
    <xf numFmtId="164" fontId="8" fillId="3" borderId="11" xfId="0" applyNumberFormat="1" applyFont="1" applyFill="1" applyBorder="1" applyAlignment="1">
      <alignment horizontal="right" vertical="top"/>
    </xf>
    <xf numFmtId="43" fontId="15" fillId="0" borderId="9" xfId="1" applyFont="1" applyFill="1" applyBorder="1" applyAlignment="1">
      <alignment horizontal="right"/>
    </xf>
    <xf numFmtId="43" fontId="15" fillId="0" borderId="9" xfId="1" applyFont="1" applyFill="1" applyBorder="1"/>
    <xf numFmtId="3" fontId="0" fillId="0" borderId="0" xfId="0" applyNumberFormat="1"/>
    <xf numFmtId="43" fontId="14" fillId="4" borderId="1" xfId="1" applyNumberFormat="1" applyFont="1" applyFill="1" applyBorder="1"/>
    <xf numFmtId="10" fontId="9" fillId="4" borderId="9" xfId="0" applyNumberFormat="1" applyFont="1" applyFill="1" applyBorder="1" applyAlignment="1">
      <alignment horizontal="right" vertical="center"/>
    </xf>
    <xf numFmtId="10" fontId="9" fillId="4" borderId="3" xfId="0" applyNumberFormat="1" applyFont="1" applyFill="1" applyBorder="1" applyAlignment="1">
      <alignment horizontal="right" vertical="center"/>
    </xf>
    <xf numFmtId="166" fontId="9" fillId="4" borderId="2" xfId="0" applyNumberFormat="1" applyFont="1" applyFill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center"/>
    </xf>
    <xf numFmtId="166" fontId="8" fillId="3" borderId="9" xfId="0" applyNumberFormat="1" applyFont="1" applyFill="1" applyBorder="1" applyAlignment="1">
      <alignment horizontal="right" vertical="top"/>
    </xf>
    <xf numFmtId="166" fontId="8" fillId="3" borderId="27" xfId="0" applyNumberFormat="1" applyFont="1" applyFill="1" applyBorder="1" applyAlignment="1">
      <alignment horizontal="right" vertical="center"/>
    </xf>
    <xf numFmtId="43" fontId="15" fillId="3" borderId="30" xfId="1" applyFont="1" applyFill="1" applyBorder="1" applyAlignment="1">
      <alignment horizontal="center" vertical="center"/>
    </xf>
    <xf numFmtId="43" fontId="15" fillId="3" borderId="31" xfId="1" applyFont="1" applyFill="1" applyBorder="1" applyAlignment="1">
      <alignment horizontal="center" vertical="center"/>
    </xf>
    <xf numFmtId="43" fontId="14" fillId="4" borderId="7" xfId="1" applyFont="1" applyFill="1" applyBorder="1" applyAlignment="1">
      <alignment horizontal="center" vertical="center"/>
    </xf>
    <xf numFmtId="43" fontId="14" fillId="4" borderId="1" xfId="1" applyFont="1" applyFill="1" applyBorder="1" applyAlignment="1">
      <alignment horizontal="center" vertical="center"/>
    </xf>
    <xf numFmtId="3" fontId="14" fillId="4" borderId="4" xfId="0" applyNumberFormat="1" applyFont="1" applyFill="1" applyBorder="1" applyAlignment="1"/>
    <xf numFmtId="0" fontId="8" fillId="0" borderId="29" xfId="0" applyFont="1" applyBorder="1"/>
    <xf numFmtId="0" fontId="0" fillId="0" borderId="0" xfId="0" applyFont="1"/>
    <xf numFmtId="0" fontId="9" fillId="4" borderId="15" xfId="0" applyFont="1" applyFill="1" applyBorder="1" applyAlignment="1">
      <alignment vertical="center"/>
    </xf>
    <xf numFmtId="0" fontId="9" fillId="4" borderId="16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</cellXfs>
  <cellStyles count="5">
    <cellStyle name="20% - Accent1" xfId="3" builtinId="30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dimension ref="A1:A11"/>
  <sheetViews>
    <sheetView showGridLines="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86.33203125" customWidth="1"/>
  </cols>
  <sheetData>
    <row r="1" spans="1:1" ht="18" x14ac:dyDescent="0.35">
      <c r="A1" s="6" t="s">
        <v>91</v>
      </c>
    </row>
    <row r="2" spans="1:1" ht="17.399999999999999" x14ac:dyDescent="0.3">
      <c r="A2" s="7" t="s">
        <v>118</v>
      </c>
    </row>
    <row r="3" spans="1:1" ht="17.399999999999999" x14ac:dyDescent="0.3">
      <c r="A3" s="7" t="s">
        <v>119</v>
      </c>
    </row>
    <row r="4" spans="1:1" ht="17.399999999999999" x14ac:dyDescent="0.3">
      <c r="A4" s="7" t="s">
        <v>120</v>
      </c>
    </row>
    <row r="5" spans="1:1" ht="17.399999999999999" x14ac:dyDescent="0.3">
      <c r="A5" s="7" t="s">
        <v>121</v>
      </c>
    </row>
    <row r="6" spans="1:1" ht="17.399999999999999" x14ac:dyDescent="0.3">
      <c r="A6" s="7" t="s">
        <v>122</v>
      </c>
    </row>
    <row r="7" spans="1:1" ht="17.399999999999999" x14ac:dyDescent="0.3">
      <c r="A7" s="7" t="s">
        <v>123</v>
      </c>
    </row>
    <row r="8" spans="1:1" ht="18" x14ac:dyDescent="0.35">
      <c r="A8" s="4"/>
    </row>
    <row r="9" spans="1:1" ht="18" x14ac:dyDescent="0.35">
      <c r="A9" s="4"/>
    </row>
    <row r="10" spans="1:1" ht="18" x14ac:dyDescent="0.35">
      <c r="A10" s="5"/>
    </row>
    <row r="11" spans="1:1" x14ac:dyDescent="0.3">
      <c r="A11" s="3"/>
    </row>
  </sheetData>
  <hyperlinks>
    <hyperlink ref="A3" location="'Table 2'!A1" display="Table 2: February 2024 Gross Collections by Sector, K ’Million" xr:uid="{6998D469-83C9-407E-A840-7117FABEF9E1}"/>
    <hyperlink ref="A4" location="'Table 3'!A1" display="Table 3: Taxpayer population, February 2024" xr:uid="{BE42A016-83D6-4FCC-9AE3-5E4C7E3B44CD}"/>
    <hyperlink ref="A5" location="'Table 4'!A1" display="Table 4: February 2024 Return Filing Compliance Rates" xr:uid="{2485BDD2-76CF-4734-9CEA-ED00CE5A2F36}"/>
    <hyperlink ref="A6" location="'Table 5 '!A1" display="Table 5: February 2024 payment compliance rates by value (K’ million)" xr:uid="{468AD64B-D7F1-481A-A932-452857C3504E}"/>
    <hyperlink ref="A7" location="'Table 6'!A1" display="Table 6: Tax Refunds Payments by sector K'million, February 2024" xr:uid="{1FF6FF2E-32AB-4520-910B-906F873B875C}"/>
    <hyperlink ref="A2" location="'Table 1'!A1" display="Table 1: Actual Revenue Collection against Parliament Target, February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C21B-BA4C-4845-B749-170C9CAA1489}">
  <dimension ref="B2:J39"/>
  <sheetViews>
    <sheetView showGridLines="0" topLeftCell="A3" zoomScale="80" zoomScaleNormal="80" workbookViewId="0">
      <selection activeCell="N18" sqref="N18"/>
    </sheetView>
  </sheetViews>
  <sheetFormatPr defaultRowHeight="14.4" x14ac:dyDescent="0.3"/>
  <cols>
    <col min="2" max="2" width="38.5546875" bestFit="1" customWidth="1"/>
    <col min="3" max="3" width="12.21875" customWidth="1"/>
    <col min="4" max="4" width="12.44140625" customWidth="1"/>
    <col min="5" max="5" width="12" customWidth="1"/>
    <col min="6" max="6" width="13" customWidth="1"/>
    <col min="7" max="7" width="14.5546875" style="145" customWidth="1"/>
    <col min="8" max="8" width="15" style="122" customWidth="1"/>
    <col min="9" max="9" width="8" bestFit="1" customWidth="1"/>
    <col min="10" max="10" width="11.33203125" customWidth="1"/>
  </cols>
  <sheetData>
    <row r="2" spans="2:10" ht="18.600000000000001" thickBot="1" x14ac:dyDescent="0.35">
      <c r="B2" s="8" t="s">
        <v>118</v>
      </c>
    </row>
    <row r="3" spans="2:10" ht="16.2" thickBot="1" x14ac:dyDescent="0.35">
      <c r="B3" s="9"/>
      <c r="C3" s="10" t="s">
        <v>15</v>
      </c>
      <c r="D3" s="10" t="s">
        <v>16</v>
      </c>
      <c r="E3" s="11" t="s">
        <v>17</v>
      </c>
      <c r="F3" s="12" t="s">
        <v>18</v>
      </c>
      <c r="G3" s="13" t="s">
        <v>19</v>
      </c>
      <c r="H3" s="123" t="s">
        <v>20</v>
      </c>
    </row>
    <row r="4" spans="2:10" ht="16.2" thickTop="1" x14ac:dyDescent="0.3">
      <c r="B4" s="10" t="s">
        <v>21</v>
      </c>
      <c r="C4" s="14">
        <v>6144.1</v>
      </c>
      <c r="D4" s="14">
        <v>1344.8</v>
      </c>
      <c r="E4" s="15">
        <v>4799.3999999999996</v>
      </c>
      <c r="F4" s="16">
        <v>4871.8999999999996</v>
      </c>
      <c r="G4" s="17">
        <v>-72.5</v>
      </c>
      <c r="H4" s="134">
        <v>-1.4999999999999999E-2</v>
      </c>
      <c r="I4" s="81"/>
      <c r="J4" s="1"/>
    </row>
    <row r="5" spans="2:10" ht="15.6" x14ac:dyDescent="0.3">
      <c r="B5" s="22" t="s">
        <v>22</v>
      </c>
      <c r="C5" s="18">
        <v>3854.3</v>
      </c>
      <c r="D5" s="18">
        <v>6.7</v>
      </c>
      <c r="E5" s="19">
        <v>3847.6</v>
      </c>
      <c r="F5" s="20">
        <v>3618.1</v>
      </c>
      <c r="G5" s="21">
        <v>229.5</v>
      </c>
      <c r="H5" s="135">
        <v>6.3E-2</v>
      </c>
      <c r="I5" s="80"/>
    </row>
    <row r="6" spans="2:10" ht="15.6" x14ac:dyDescent="0.3">
      <c r="B6" s="28" t="s">
        <v>23</v>
      </c>
      <c r="C6" s="29">
        <v>412</v>
      </c>
      <c r="D6" s="29" t="s">
        <v>24</v>
      </c>
      <c r="E6" s="30">
        <v>412</v>
      </c>
      <c r="F6" s="31">
        <v>7.5</v>
      </c>
      <c r="G6" s="32">
        <v>404.5</v>
      </c>
      <c r="H6" s="136">
        <v>53.94</v>
      </c>
      <c r="I6" s="80"/>
    </row>
    <row r="7" spans="2:10" ht="15.6" x14ac:dyDescent="0.3">
      <c r="B7" s="28" t="s">
        <v>25</v>
      </c>
      <c r="C7" s="29">
        <v>111</v>
      </c>
      <c r="D7" s="29" t="s">
        <v>24</v>
      </c>
      <c r="E7" s="30">
        <v>111</v>
      </c>
      <c r="F7" s="31">
        <v>3.5</v>
      </c>
      <c r="G7" s="32">
        <v>107.5</v>
      </c>
      <c r="H7" s="136">
        <v>30.704000000000001</v>
      </c>
      <c r="I7" s="80"/>
    </row>
    <row r="8" spans="2:10" ht="15.6" x14ac:dyDescent="0.3">
      <c r="B8" s="28" t="s">
        <v>26</v>
      </c>
      <c r="C8" s="29">
        <v>301.10000000000002</v>
      </c>
      <c r="D8" s="29" t="s">
        <v>24</v>
      </c>
      <c r="E8" s="30">
        <v>301.10000000000002</v>
      </c>
      <c r="F8" s="31">
        <v>4</v>
      </c>
      <c r="G8" s="32">
        <v>297.10000000000002</v>
      </c>
      <c r="H8" s="136">
        <v>74.271000000000001</v>
      </c>
      <c r="I8" s="80"/>
    </row>
    <row r="9" spans="2:10" ht="15.6" x14ac:dyDescent="0.3">
      <c r="B9" s="28" t="s">
        <v>27</v>
      </c>
      <c r="C9" s="29">
        <v>1807.4</v>
      </c>
      <c r="D9" s="29">
        <v>6.7</v>
      </c>
      <c r="E9" s="30">
        <v>1800.7</v>
      </c>
      <c r="F9" s="31">
        <v>1889.2</v>
      </c>
      <c r="G9" s="32">
        <v>-88.6</v>
      </c>
      <c r="H9" s="136">
        <v>-4.7E-2</v>
      </c>
      <c r="I9" s="80"/>
    </row>
    <row r="10" spans="2:10" ht="15.6" x14ac:dyDescent="0.3">
      <c r="B10" s="28" t="s">
        <v>28</v>
      </c>
      <c r="C10" s="29">
        <v>986.1</v>
      </c>
      <c r="D10" s="29"/>
      <c r="E10" s="30">
        <v>986.1</v>
      </c>
      <c r="F10" s="31">
        <v>868</v>
      </c>
      <c r="G10" s="32">
        <v>118.2</v>
      </c>
      <c r="H10" s="136">
        <v>0.13600000000000001</v>
      </c>
      <c r="I10" s="80"/>
    </row>
    <row r="11" spans="2:10" ht="15.6" x14ac:dyDescent="0.3">
      <c r="B11" s="28" t="s">
        <v>29</v>
      </c>
      <c r="C11" s="29">
        <v>45.2</v>
      </c>
      <c r="D11" s="29" t="s">
        <v>24</v>
      </c>
      <c r="E11" s="30">
        <v>45.2</v>
      </c>
      <c r="F11" s="31">
        <v>54.2</v>
      </c>
      <c r="G11" s="32">
        <v>-9</v>
      </c>
      <c r="H11" s="136">
        <v>-0.16700000000000001</v>
      </c>
      <c r="I11" s="80"/>
    </row>
    <row r="12" spans="2:10" ht="15.6" x14ac:dyDescent="0.3">
      <c r="B12" s="28" t="s">
        <v>30</v>
      </c>
      <c r="C12" s="29">
        <v>579</v>
      </c>
      <c r="D12" s="29" t="s">
        <v>24</v>
      </c>
      <c r="E12" s="30">
        <v>579</v>
      </c>
      <c r="F12" s="31">
        <v>777.8</v>
      </c>
      <c r="G12" s="32">
        <v>-198.8</v>
      </c>
      <c r="H12" s="136">
        <v>-0.25600000000000001</v>
      </c>
    </row>
    <row r="13" spans="2:10" ht="15.6" x14ac:dyDescent="0.3">
      <c r="B13" s="28" t="s">
        <v>31</v>
      </c>
      <c r="C13" s="29">
        <v>24.6</v>
      </c>
      <c r="D13" s="29" t="s">
        <v>24</v>
      </c>
      <c r="E13" s="30">
        <v>24.6</v>
      </c>
      <c r="F13" s="31">
        <v>21.4</v>
      </c>
      <c r="G13" s="32">
        <v>3.2</v>
      </c>
      <c r="H13" s="136">
        <v>0.14799999999999999</v>
      </c>
      <c r="I13" s="2"/>
      <c r="J13" s="2"/>
    </row>
    <row r="14" spans="2:10" ht="15.6" x14ac:dyDescent="0.3">
      <c r="B14" s="22" t="s">
        <v>32</v>
      </c>
      <c r="C14" s="18">
        <v>2289.8000000000002</v>
      </c>
      <c r="D14" s="18">
        <v>1338</v>
      </c>
      <c r="E14" s="19">
        <v>951.8</v>
      </c>
      <c r="F14" s="20">
        <v>1253.8</v>
      </c>
      <c r="G14" s="21">
        <v>-302</v>
      </c>
      <c r="H14" s="135">
        <v>-0.24099999999999999</v>
      </c>
      <c r="I14" s="83"/>
      <c r="J14" s="83"/>
    </row>
    <row r="15" spans="2:10" ht="15.6" x14ac:dyDescent="0.3">
      <c r="B15" s="28" t="s">
        <v>33</v>
      </c>
      <c r="C15" s="29">
        <v>258.5</v>
      </c>
      <c r="D15" s="29" t="s">
        <v>24</v>
      </c>
      <c r="E15" s="30">
        <v>258.5</v>
      </c>
      <c r="F15" s="31">
        <v>258.89999999999998</v>
      </c>
      <c r="G15" s="32">
        <v>-0.5</v>
      </c>
      <c r="H15" s="136">
        <v>-2E-3</v>
      </c>
      <c r="I15" s="84"/>
      <c r="J15" s="83"/>
    </row>
    <row r="16" spans="2:10" ht="15.6" x14ac:dyDescent="0.3">
      <c r="B16" s="28" t="s">
        <v>34</v>
      </c>
      <c r="C16" s="29">
        <v>4.8</v>
      </c>
      <c r="D16" s="29" t="s">
        <v>24</v>
      </c>
      <c r="E16" s="30">
        <v>4.8</v>
      </c>
      <c r="F16" s="31">
        <v>4.2</v>
      </c>
      <c r="G16" s="32">
        <v>0.6</v>
      </c>
      <c r="H16" s="136">
        <v>0.13700000000000001</v>
      </c>
      <c r="I16" s="2"/>
      <c r="J16" s="2"/>
    </row>
    <row r="17" spans="2:10" ht="15.6" x14ac:dyDescent="0.3">
      <c r="B17" s="28" t="s">
        <v>35</v>
      </c>
      <c r="C17" s="29">
        <v>37.799999999999997</v>
      </c>
      <c r="D17" s="29" t="s">
        <v>24</v>
      </c>
      <c r="E17" s="30">
        <v>37.799999999999997</v>
      </c>
      <c r="F17" s="31">
        <v>30.2</v>
      </c>
      <c r="G17" s="32">
        <v>7.6</v>
      </c>
      <c r="H17" s="136">
        <v>0.251</v>
      </c>
      <c r="I17" s="83"/>
      <c r="J17" s="83"/>
    </row>
    <row r="18" spans="2:10" ht="15.6" x14ac:dyDescent="0.3">
      <c r="B18" s="28" t="s">
        <v>36</v>
      </c>
      <c r="C18" s="29">
        <v>0.1</v>
      </c>
      <c r="D18" s="29" t="s">
        <v>24</v>
      </c>
      <c r="E18" s="30">
        <v>0.1</v>
      </c>
      <c r="F18" s="31">
        <v>2</v>
      </c>
      <c r="G18" s="32">
        <v>-2</v>
      </c>
      <c r="H18" s="136">
        <v>-0.95499999999999996</v>
      </c>
      <c r="I18" s="83"/>
      <c r="J18" s="83"/>
    </row>
    <row r="19" spans="2:10" ht="15.6" x14ac:dyDescent="0.3">
      <c r="B19" s="28" t="s">
        <v>37</v>
      </c>
      <c r="C19" s="29">
        <v>22.6</v>
      </c>
      <c r="D19" s="29" t="s">
        <v>24</v>
      </c>
      <c r="E19" s="30">
        <v>22.6</v>
      </c>
      <c r="F19" s="31">
        <v>17.899999999999999</v>
      </c>
      <c r="G19" s="32">
        <v>4.5999999999999996</v>
      </c>
      <c r="H19" s="136">
        <v>0.25900000000000001</v>
      </c>
      <c r="I19" s="85"/>
      <c r="J19" s="86"/>
    </row>
    <row r="20" spans="2:10" ht="15.6" x14ac:dyDescent="0.3">
      <c r="B20" s="28" t="s">
        <v>104</v>
      </c>
      <c r="C20" s="29">
        <v>3.3</v>
      </c>
      <c r="D20" s="29" t="s">
        <v>24</v>
      </c>
      <c r="E20" s="30">
        <v>3.3</v>
      </c>
      <c r="F20" s="31">
        <v>1.7</v>
      </c>
      <c r="G20" s="32">
        <v>1.5</v>
      </c>
      <c r="H20" s="136">
        <v>0.88300000000000001</v>
      </c>
      <c r="I20" s="84"/>
      <c r="J20" s="83"/>
    </row>
    <row r="21" spans="2:10" ht="15.6" x14ac:dyDescent="0.3">
      <c r="B21" s="28" t="s">
        <v>38</v>
      </c>
      <c r="C21" s="29">
        <v>1962.8</v>
      </c>
      <c r="D21" s="29">
        <v>1338</v>
      </c>
      <c r="E21" s="30">
        <v>624.79999999999995</v>
      </c>
      <c r="F21" s="31">
        <v>938.7</v>
      </c>
      <c r="G21" s="32">
        <v>-313.89999999999998</v>
      </c>
      <c r="H21" s="136">
        <v>-0.33400000000000002</v>
      </c>
      <c r="I21" s="83"/>
      <c r="J21" s="83"/>
    </row>
    <row r="22" spans="2:10" ht="15.6" x14ac:dyDescent="0.3">
      <c r="B22" s="22" t="s">
        <v>39</v>
      </c>
      <c r="C22" s="18">
        <v>3104.7</v>
      </c>
      <c r="D22" s="18">
        <v>5.2</v>
      </c>
      <c r="E22" s="19">
        <v>3099.4</v>
      </c>
      <c r="F22" s="20">
        <v>3088</v>
      </c>
      <c r="G22" s="21">
        <v>11.5</v>
      </c>
      <c r="H22" s="135">
        <v>4.0000000000000001E-3</v>
      </c>
      <c r="I22" s="84"/>
      <c r="J22" s="83"/>
    </row>
    <row r="23" spans="2:10" ht="15.6" x14ac:dyDescent="0.3">
      <c r="B23" s="28" t="s">
        <v>40</v>
      </c>
      <c r="C23" s="29">
        <v>2158.9</v>
      </c>
      <c r="D23" s="29" t="s">
        <v>24</v>
      </c>
      <c r="E23" s="30">
        <v>2158.9</v>
      </c>
      <c r="F23" s="31">
        <v>1961</v>
      </c>
      <c r="G23" s="32">
        <v>197.9</v>
      </c>
      <c r="H23" s="136">
        <v>0.10100000000000001</v>
      </c>
      <c r="I23" s="84"/>
      <c r="J23" s="83"/>
    </row>
    <row r="24" spans="2:10" ht="15.6" x14ac:dyDescent="0.3">
      <c r="B24" s="28" t="s">
        <v>112</v>
      </c>
      <c r="C24" s="29">
        <v>608.29999999999995</v>
      </c>
      <c r="D24" s="29">
        <v>5.2</v>
      </c>
      <c r="E24" s="30">
        <v>603</v>
      </c>
      <c r="F24" s="31">
        <v>745.3</v>
      </c>
      <c r="G24" s="32">
        <v>-142.30000000000001</v>
      </c>
      <c r="H24" s="136">
        <v>-0.191</v>
      </c>
    </row>
    <row r="25" spans="2:10" ht="15.6" x14ac:dyDescent="0.3">
      <c r="B25" s="28" t="s">
        <v>113</v>
      </c>
      <c r="C25" s="29">
        <v>8</v>
      </c>
      <c r="D25" s="29" t="s">
        <v>24</v>
      </c>
      <c r="E25" s="30">
        <v>8</v>
      </c>
      <c r="F25" s="31">
        <v>10.3</v>
      </c>
      <c r="G25" s="32">
        <v>-2.2999999999999998</v>
      </c>
      <c r="H25" s="136">
        <v>-0.22600000000000001</v>
      </c>
    </row>
    <row r="26" spans="2:10" ht="15.6" x14ac:dyDescent="0.3">
      <c r="B26" s="28" t="s">
        <v>41</v>
      </c>
      <c r="C26" s="126" t="s">
        <v>24</v>
      </c>
      <c r="D26" s="29" t="s">
        <v>24</v>
      </c>
      <c r="E26" s="30" t="s">
        <v>24</v>
      </c>
      <c r="F26" s="127" t="s">
        <v>24</v>
      </c>
      <c r="G26" s="32" t="s">
        <v>24</v>
      </c>
      <c r="H26" s="137" t="s">
        <v>42</v>
      </c>
    </row>
    <row r="27" spans="2:10" ht="15.6" x14ac:dyDescent="0.3">
      <c r="B27" s="28" t="s">
        <v>43</v>
      </c>
      <c r="C27" s="29">
        <v>4.3</v>
      </c>
      <c r="D27" s="29" t="s">
        <v>24</v>
      </c>
      <c r="E27" s="30">
        <v>4.3</v>
      </c>
      <c r="F27" s="31">
        <v>7.6</v>
      </c>
      <c r="G27" s="32">
        <v>-3.3</v>
      </c>
      <c r="H27" s="136">
        <v>-0.43099999999999999</v>
      </c>
    </row>
    <row r="28" spans="2:10" ht="15.6" x14ac:dyDescent="0.3">
      <c r="B28" s="28" t="s">
        <v>44</v>
      </c>
      <c r="C28" s="29">
        <v>3.6</v>
      </c>
      <c r="D28" s="29" t="s">
        <v>24</v>
      </c>
      <c r="E28" s="30">
        <v>3.6</v>
      </c>
      <c r="F28" s="31">
        <v>2.7</v>
      </c>
      <c r="G28" s="32">
        <v>1</v>
      </c>
      <c r="H28" s="136">
        <v>0.35299999999999998</v>
      </c>
      <c r="I28" s="85"/>
      <c r="J28" s="85"/>
    </row>
    <row r="29" spans="2:10" ht="15.6" x14ac:dyDescent="0.3">
      <c r="B29" s="28" t="s">
        <v>114</v>
      </c>
      <c r="C29" s="29">
        <v>208.9</v>
      </c>
      <c r="D29" s="29" t="s">
        <v>24</v>
      </c>
      <c r="E29" s="30">
        <v>208.9</v>
      </c>
      <c r="F29" s="31">
        <v>223.6</v>
      </c>
      <c r="G29" s="32">
        <v>-14.6</v>
      </c>
      <c r="H29" s="136">
        <v>-6.5000000000000002E-2</v>
      </c>
      <c r="I29" s="84"/>
      <c r="J29" s="84"/>
    </row>
    <row r="30" spans="2:10" ht="15.6" x14ac:dyDescent="0.3">
      <c r="B30" s="28" t="s">
        <v>115</v>
      </c>
      <c r="C30" s="29">
        <v>105.8</v>
      </c>
      <c r="D30" s="29" t="s">
        <v>24</v>
      </c>
      <c r="E30" s="30">
        <v>105.8</v>
      </c>
      <c r="F30" s="31">
        <v>110.5</v>
      </c>
      <c r="G30" s="32">
        <v>-4.5999999999999996</v>
      </c>
      <c r="H30" s="136">
        <v>-4.2000000000000003E-2</v>
      </c>
      <c r="I30" s="83"/>
      <c r="J30" s="83"/>
    </row>
    <row r="31" spans="2:10" ht="15.6" x14ac:dyDescent="0.3">
      <c r="B31" s="28" t="s">
        <v>116</v>
      </c>
      <c r="C31" s="29">
        <v>3.2</v>
      </c>
      <c r="D31" s="29" t="s">
        <v>24</v>
      </c>
      <c r="E31" s="30">
        <v>3.2</v>
      </c>
      <c r="F31" s="31">
        <v>19.3</v>
      </c>
      <c r="G31" s="32">
        <v>-16.100000000000001</v>
      </c>
      <c r="H31" s="136">
        <v>-0.83399999999999996</v>
      </c>
      <c r="I31" s="80"/>
    </row>
    <row r="32" spans="2:10" ht="16.2" thickBot="1" x14ac:dyDescent="0.35">
      <c r="B32" s="28" t="s">
        <v>117</v>
      </c>
      <c r="C32" s="33">
        <v>11.5</v>
      </c>
      <c r="D32" s="33" t="s">
        <v>24</v>
      </c>
      <c r="E32" s="34">
        <v>11.5</v>
      </c>
      <c r="F32" s="35">
        <v>18</v>
      </c>
      <c r="G32" s="36">
        <v>-6.5</v>
      </c>
      <c r="H32" s="138">
        <v>-0.35899999999999999</v>
      </c>
      <c r="I32" s="82"/>
    </row>
    <row r="33" spans="2:9" ht="16.2" thickTop="1" x14ac:dyDescent="0.3">
      <c r="B33" s="10" t="s">
        <v>45</v>
      </c>
      <c r="C33" s="18">
        <v>9248.7999999999993</v>
      </c>
      <c r="D33" s="18">
        <v>1350</v>
      </c>
      <c r="E33" s="19">
        <v>7898.8</v>
      </c>
      <c r="F33" s="20">
        <v>7959.8</v>
      </c>
      <c r="G33" s="21">
        <v>-61</v>
      </c>
      <c r="H33" s="132">
        <v>-8.0000000000000002E-3</v>
      </c>
      <c r="I33" s="80"/>
    </row>
    <row r="34" spans="2:9" ht="15.6" x14ac:dyDescent="0.3">
      <c r="B34" s="22" t="s">
        <v>46</v>
      </c>
      <c r="C34" s="18">
        <v>9209.4</v>
      </c>
      <c r="D34" s="18">
        <v>1350</v>
      </c>
      <c r="E34" s="19">
        <v>7859.4</v>
      </c>
      <c r="F34" s="20">
        <v>7918.7</v>
      </c>
      <c r="G34" s="21">
        <v>-59.3</v>
      </c>
      <c r="H34" s="132">
        <v>-7.0000000000000001E-3</v>
      </c>
      <c r="I34" s="80"/>
    </row>
    <row r="35" spans="2:9" ht="16.2" thickBot="1" x14ac:dyDescent="0.35">
      <c r="B35" s="23" t="s">
        <v>47</v>
      </c>
      <c r="C35" s="24">
        <v>39.4</v>
      </c>
      <c r="D35" s="24" t="s">
        <v>48</v>
      </c>
      <c r="E35" s="25">
        <v>39.4</v>
      </c>
      <c r="F35" s="26">
        <v>41.1</v>
      </c>
      <c r="G35" s="27">
        <v>-1.8</v>
      </c>
      <c r="H35" s="133">
        <v>-4.2999999999999997E-2</v>
      </c>
      <c r="I35" s="82"/>
    </row>
    <row r="38" spans="2:9" x14ac:dyDescent="0.3">
      <c r="B38" s="2"/>
    </row>
    <row r="39" spans="2:9" ht="15.6" x14ac:dyDescent="0.3">
      <c r="B39" s="37" t="s">
        <v>92</v>
      </c>
    </row>
  </sheetData>
  <hyperlinks>
    <hyperlink ref="B39" location="Contents!A1" display="Back to Table of Content" xr:uid="{C0E8CABB-C3AB-480D-A12D-C1B933F5F03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dimension ref="A2:E63"/>
  <sheetViews>
    <sheetView showGridLines="0" zoomScale="70" zoomScaleNormal="70" workbookViewId="0">
      <selection activeCell="E36" sqref="E36"/>
    </sheetView>
  </sheetViews>
  <sheetFormatPr defaultRowHeight="14.4" x14ac:dyDescent="0.3"/>
  <cols>
    <col min="2" max="2" width="51.77734375" style="52" customWidth="1"/>
    <col min="3" max="3" width="26.33203125" style="52" customWidth="1"/>
    <col min="4" max="4" width="28.33203125" style="52" customWidth="1"/>
    <col min="5" max="5" width="26.77734375" style="52" customWidth="1"/>
  </cols>
  <sheetData>
    <row r="2" spans="1:5" ht="18.600000000000001" thickBot="1" x14ac:dyDescent="0.4">
      <c r="B2" s="67" t="s">
        <v>124</v>
      </c>
    </row>
    <row r="3" spans="1:5" ht="16.2" customHeight="1" thickBot="1" x14ac:dyDescent="0.35">
      <c r="A3" s="68"/>
      <c r="B3" s="56" t="s">
        <v>99</v>
      </c>
      <c r="C3" s="56" t="s">
        <v>69</v>
      </c>
      <c r="D3" s="56" t="s">
        <v>70</v>
      </c>
      <c r="E3" s="56" t="s">
        <v>71</v>
      </c>
    </row>
    <row r="4" spans="1:5" ht="15.6" x14ac:dyDescent="0.3">
      <c r="A4" s="68"/>
      <c r="B4" s="69" t="s">
        <v>96</v>
      </c>
      <c r="C4" s="70"/>
      <c r="D4" s="70"/>
      <c r="E4" s="70"/>
    </row>
    <row r="5" spans="1:5" ht="15.6" x14ac:dyDescent="0.3">
      <c r="A5" s="68"/>
      <c r="B5" s="71" t="s">
        <v>57</v>
      </c>
      <c r="C5" s="128">
        <v>540.1</v>
      </c>
      <c r="D5" s="128">
        <v>98</v>
      </c>
      <c r="E5" s="129">
        <v>638.1</v>
      </c>
    </row>
    <row r="6" spans="1:5" ht="15.6" x14ac:dyDescent="0.3">
      <c r="A6" s="68"/>
      <c r="B6" s="71" t="s">
        <v>100</v>
      </c>
      <c r="C6" s="128">
        <v>6929.4</v>
      </c>
      <c r="D6" s="128">
        <v>1943.5</v>
      </c>
      <c r="E6" s="129">
        <v>8872.9</v>
      </c>
    </row>
    <row r="7" spans="1:5" ht="15.6" x14ac:dyDescent="0.3">
      <c r="A7" s="68"/>
      <c r="B7" s="60" t="s">
        <v>97</v>
      </c>
      <c r="C7" s="72"/>
      <c r="D7" s="72"/>
      <c r="E7" s="72"/>
    </row>
    <row r="8" spans="1:5" ht="15.6" x14ac:dyDescent="0.3">
      <c r="A8" s="68"/>
      <c r="B8" s="71" t="s">
        <v>52</v>
      </c>
      <c r="C8" s="128">
        <v>2190.8000000000002</v>
      </c>
      <c r="D8" s="128">
        <v>1439.3</v>
      </c>
      <c r="E8" s="129">
        <v>3630.1</v>
      </c>
    </row>
    <row r="9" spans="1:5" ht="15.6" x14ac:dyDescent="0.3">
      <c r="A9" s="68"/>
      <c r="B9" s="71" t="s">
        <v>60</v>
      </c>
      <c r="C9" s="128">
        <v>825.1</v>
      </c>
      <c r="D9" s="128">
        <v>249.8</v>
      </c>
      <c r="E9" s="129">
        <v>1075</v>
      </c>
    </row>
    <row r="10" spans="1:5" ht="15.6" x14ac:dyDescent="0.3">
      <c r="A10" s="68"/>
      <c r="B10" s="71" t="s">
        <v>65</v>
      </c>
      <c r="C10" s="128">
        <v>20.3</v>
      </c>
      <c r="D10" s="128">
        <v>5.8</v>
      </c>
      <c r="E10" s="129">
        <v>26.1</v>
      </c>
    </row>
    <row r="11" spans="1:5" ht="15.6" x14ac:dyDescent="0.3">
      <c r="A11" s="68"/>
      <c r="B11" s="73" t="s">
        <v>58</v>
      </c>
      <c r="C11" s="128">
        <v>417.3</v>
      </c>
      <c r="D11" s="128">
        <v>171.6</v>
      </c>
      <c r="E11" s="129">
        <v>588.9</v>
      </c>
    </row>
    <row r="12" spans="1:5" ht="15.6" x14ac:dyDescent="0.3">
      <c r="A12" s="68"/>
      <c r="B12" s="60" t="s">
        <v>98</v>
      </c>
      <c r="C12" s="72"/>
      <c r="D12" s="72"/>
      <c r="E12" s="72"/>
    </row>
    <row r="13" spans="1:5" ht="15.6" x14ac:dyDescent="0.3">
      <c r="A13" s="68"/>
      <c r="B13" s="71" t="s">
        <v>50</v>
      </c>
      <c r="C13" s="128">
        <v>2301.4</v>
      </c>
      <c r="D13" s="128">
        <v>4180.1000000000004</v>
      </c>
      <c r="E13" s="129">
        <v>6481.5</v>
      </c>
    </row>
    <row r="14" spans="1:5" ht="15.6" x14ac:dyDescent="0.3">
      <c r="A14" s="68"/>
      <c r="B14" s="71" t="s">
        <v>51</v>
      </c>
      <c r="C14" s="128">
        <v>452.8</v>
      </c>
      <c r="D14" s="128">
        <v>191.8</v>
      </c>
      <c r="E14" s="129">
        <v>644.5</v>
      </c>
    </row>
    <row r="15" spans="1:5" ht="15.6" x14ac:dyDescent="0.3">
      <c r="A15" s="68"/>
      <c r="B15" s="71" t="s">
        <v>63</v>
      </c>
      <c r="C15" s="128">
        <v>207.5</v>
      </c>
      <c r="D15" s="128">
        <v>16.3</v>
      </c>
      <c r="E15" s="129">
        <v>223.8</v>
      </c>
    </row>
    <row r="16" spans="1:5" ht="15.6" x14ac:dyDescent="0.3">
      <c r="A16" s="68"/>
      <c r="B16" s="71" t="s">
        <v>64</v>
      </c>
      <c r="C16" s="128">
        <v>1002.1</v>
      </c>
      <c r="D16" s="128">
        <v>106.5</v>
      </c>
      <c r="E16" s="129">
        <v>1108.5</v>
      </c>
    </row>
    <row r="17" spans="1:5" ht="15.6" x14ac:dyDescent="0.3">
      <c r="A17" s="68"/>
      <c r="B17" s="71" t="s">
        <v>56</v>
      </c>
      <c r="C17" s="128">
        <v>2062</v>
      </c>
      <c r="D17" s="128">
        <v>34.799999999999997</v>
      </c>
      <c r="E17" s="129">
        <v>2096.8000000000002</v>
      </c>
    </row>
    <row r="18" spans="1:5" ht="15.6" x14ac:dyDescent="0.3">
      <c r="A18" s="68"/>
      <c r="B18" s="71" t="s">
        <v>61</v>
      </c>
      <c r="C18" s="128">
        <v>166.1</v>
      </c>
      <c r="D18" s="128">
        <v>12.5</v>
      </c>
      <c r="E18" s="129">
        <v>178.6</v>
      </c>
    </row>
    <row r="19" spans="1:5" ht="15.6" x14ac:dyDescent="0.3">
      <c r="A19" s="68"/>
      <c r="B19" s="71" t="s">
        <v>55</v>
      </c>
      <c r="C19" s="128">
        <v>727.1</v>
      </c>
      <c r="D19" s="128">
        <v>315.3</v>
      </c>
      <c r="E19" s="129">
        <v>1042.4000000000001</v>
      </c>
    </row>
    <row r="20" spans="1:5" ht="15.6" x14ac:dyDescent="0.3">
      <c r="A20" s="68"/>
      <c r="B20" s="71" t="s">
        <v>53</v>
      </c>
      <c r="C20" s="128">
        <v>1092.4000000000001</v>
      </c>
      <c r="D20" s="128">
        <v>156.4</v>
      </c>
      <c r="E20" s="129">
        <v>1248.8</v>
      </c>
    </row>
    <row r="21" spans="1:5" ht="15.6" x14ac:dyDescent="0.3">
      <c r="A21" s="68"/>
      <c r="B21" s="71" t="s">
        <v>72</v>
      </c>
      <c r="C21" s="128">
        <v>1795.2</v>
      </c>
      <c r="D21" s="128">
        <v>2.4</v>
      </c>
      <c r="E21" s="129">
        <v>1797.6</v>
      </c>
    </row>
    <row r="22" spans="1:5" ht="15.6" x14ac:dyDescent="0.3">
      <c r="A22" s="68"/>
      <c r="B22" s="73" t="s">
        <v>62</v>
      </c>
      <c r="C22" s="128">
        <v>542.20000000000005</v>
      </c>
      <c r="D22" s="128">
        <v>93.3</v>
      </c>
      <c r="E22" s="129">
        <v>635.5</v>
      </c>
    </row>
    <row r="23" spans="1:5" ht="15.6" x14ac:dyDescent="0.3">
      <c r="A23" s="68"/>
      <c r="B23" s="73" t="s">
        <v>66</v>
      </c>
      <c r="C23" s="128">
        <v>156.69999999999999</v>
      </c>
      <c r="D23" s="128">
        <v>4</v>
      </c>
      <c r="E23" s="129">
        <v>160.69999999999999</v>
      </c>
    </row>
    <row r="24" spans="1:5" ht="15.6" x14ac:dyDescent="0.3">
      <c r="A24" s="68"/>
      <c r="B24" s="73" t="s">
        <v>73</v>
      </c>
      <c r="C24" s="128">
        <v>150.19999999999999</v>
      </c>
      <c r="D24" s="128">
        <v>6.1</v>
      </c>
      <c r="E24" s="129">
        <v>156.30000000000001</v>
      </c>
    </row>
    <row r="25" spans="1:5" ht="15.6" x14ac:dyDescent="0.3">
      <c r="A25" s="68"/>
      <c r="B25" s="71" t="s">
        <v>59</v>
      </c>
      <c r="C25" s="128">
        <v>1016.3</v>
      </c>
      <c r="D25" s="128">
        <v>307.89999999999998</v>
      </c>
      <c r="E25" s="129">
        <v>1324.3</v>
      </c>
    </row>
    <row r="26" spans="1:5" ht="15.6" x14ac:dyDescent="0.3">
      <c r="A26" s="68"/>
      <c r="B26" s="71" t="s">
        <v>74</v>
      </c>
      <c r="C26" s="128">
        <v>24.2</v>
      </c>
      <c r="D26" s="128">
        <v>6.3</v>
      </c>
      <c r="E26" s="129">
        <v>30.5</v>
      </c>
    </row>
    <row r="27" spans="1:5" ht="15.6" x14ac:dyDescent="0.3">
      <c r="A27" s="68"/>
      <c r="B27" s="73" t="s">
        <v>75</v>
      </c>
      <c r="C27" s="128">
        <v>0.1</v>
      </c>
      <c r="D27" s="128">
        <v>0.6</v>
      </c>
      <c r="E27" s="129">
        <v>0.7</v>
      </c>
    </row>
    <row r="28" spans="1:5" ht="16.2" thickBot="1" x14ac:dyDescent="0.35">
      <c r="A28" s="68"/>
      <c r="B28" s="71" t="s">
        <v>54</v>
      </c>
      <c r="C28" s="128">
        <v>157.80000000000001</v>
      </c>
      <c r="D28" s="128">
        <v>399.6</v>
      </c>
      <c r="E28" s="129">
        <v>557.4</v>
      </c>
    </row>
    <row r="29" spans="1:5" ht="16.2" thickBot="1" x14ac:dyDescent="0.35">
      <c r="A29" s="68"/>
      <c r="B29" s="56" t="s">
        <v>14</v>
      </c>
      <c r="C29" s="131">
        <v>22777</v>
      </c>
      <c r="D29" s="131">
        <v>9742</v>
      </c>
      <c r="E29" s="131">
        <v>32519.1</v>
      </c>
    </row>
    <row r="30" spans="1:5" x14ac:dyDescent="0.3">
      <c r="A30" s="68"/>
      <c r="B30" s="68"/>
      <c r="C30" s="68"/>
      <c r="D30" s="68"/>
      <c r="E30" s="68"/>
    </row>
    <row r="31" spans="1:5" x14ac:dyDescent="0.3">
      <c r="A31" s="68"/>
      <c r="B31" s="68"/>
      <c r="C31" s="74" t="s">
        <v>101</v>
      </c>
      <c r="D31" s="75"/>
      <c r="E31" s="68"/>
    </row>
    <row r="32" spans="1:5" x14ac:dyDescent="0.3">
      <c r="A32" s="68"/>
      <c r="B32" s="68"/>
      <c r="C32" s="68"/>
      <c r="D32" s="68"/>
      <c r="E32" s="68"/>
    </row>
    <row r="33" spans="1:5" x14ac:dyDescent="0.3">
      <c r="A33" s="68"/>
      <c r="B33" s="68"/>
      <c r="C33" s="68"/>
      <c r="D33" s="68"/>
      <c r="E33" s="68"/>
    </row>
    <row r="35" spans="1:5" ht="14.4" customHeight="1" x14ac:dyDescent="0.3">
      <c r="B35"/>
      <c r="C35"/>
      <c r="D35"/>
      <c r="E35"/>
    </row>
    <row r="36" spans="1:5" ht="21.6" customHeight="1" x14ac:dyDescent="0.3">
      <c r="B36"/>
      <c r="C36"/>
      <c r="D36"/>
      <c r="E36"/>
    </row>
    <row r="37" spans="1:5" x14ac:dyDescent="0.3">
      <c r="B37"/>
      <c r="C37"/>
      <c r="D37"/>
      <c r="E37"/>
    </row>
    <row r="38" spans="1:5" x14ac:dyDescent="0.3">
      <c r="B38"/>
      <c r="C38"/>
      <c r="D38"/>
      <c r="E38"/>
    </row>
    <row r="39" spans="1:5" x14ac:dyDescent="0.3">
      <c r="B39"/>
      <c r="C39"/>
      <c r="D39"/>
      <c r="E39"/>
    </row>
    <row r="40" spans="1:5" x14ac:dyDescent="0.3">
      <c r="B40"/>
      <c r="C40"/>
      <c r="D40"/>
      <c r="E40"/>
    </row>
    <row r="41" spans="1:5" x14ac:dyDescent="0.3">
      <c r="B41"/>
      <c r="C41"/>
      <c r="D41"/>
      <c r="E41"/>
    </row>
    <row r="42" spans="1:5" x14ac:dyDescent="0.3">
      <c r="B42"/>
      <c r="C42"/>
      <c r="D42"/>
      <c r="E42"/>
    </row>
    <row r="43" spans="1:5" x14ac:dyDescent="0.3">
      <c r="B43"/>
      <c r="C43"/>
      <c r="D43"/>
      <c r="E43"/>
    </row>
    <row r="44" spans="1:5" x14ac:dyDescent="0.3">
      <c r="B44"/>
      <c r="C44"/>
      <c r="D44"/>
      <c r="E44"/>
    </row>
    <row r="45" spans="1:5" x14ac:dyDescent="0.3">
      <c r="B45"/>
      <c r="C45"/>
      <c r="D45"/>
      <c r="E45"/>
    </row>
    <row r="46" spans="1:5" x14ac:dyDescent="0.3">
      <c r="B46"/>
      <c r="C46"/>
      <c r="D46"/>
      <c r="E46"/>
    </row>
    <row r="47" spans="1:5" x14ac:dyDescent="0.3">
      <c r="B47"/>
      <c r="C47"/>
      <c r="D47"/>
      <c r="E47"/>
    </row>
    <row r="48" spans="1:5" x14ac:dyDescent="0.3">
      <c r="B48"/>
      <c r="C48"/>
      <c r="D48"/>
      <c r="E48"/>
    </row>
    <row r="49" spans="2:5" x14ac:dyDescent="0.3">
      <c r="B49"/>
      <c r="C49"/>
      <c r="D49"/>
      <c r="E49"/>
    </row>
    <row r="50" spans="2:5" x14ac:dyDescent="0.3">
      <c r="B50"/>
      <c r="C50"/>
      <c r="D50"/>
      <c r="E50"/>
    </row>
    <row r="51" spans="2:5" x14ac:dyDescent="0.3">
      <c r="B51"/>
      <c r="C51"/>
      <c r="D51"/>
      <c r="E51"/>
    </row>
    <row r="52" spans="2:5" x14ac:dyDescent="0.3">
      <c r="B52"/>
      <c r="C52"/>
      <c r="D52"/>
      <c r="E52"/>
    </row>
    <row r="53" spans="2:5" x14ac:dyDescent="0.3">
      <c r="B53"/>
      <c r="C53"/>
      <c r="D53"/>
      <c r="E53"/>
    </row>
    <row r="54" spans="2:5" x14ac:dyDescent="0.3">
      <c r="B54"/>
      <c r="C54"/>
      <c r="D54"/>
      <c r="E54"/>
    </row>
    <row r="55" spans="2:5" x14ac:dyDescent="0.3">
      <c r="B55"/>
      <c r="C55"/>
      <c r="D55"/>
      <c r="E55"/>
    </row>
    <row r="56" spans="2:5" x14ac:dyDescent="0.3">
      <c r="B56"/>
      <c r="C56"/>
      <c r="D56"/>
      <c r="E56"/>
    </row>
    <row r="57" spans="2:5" x14ac:dyDescent="0.3">
      <c r="B57"/>
      <c r="C57"/>
      <c r="D57"/>
      <c r="E57"/>
    </row>
    <row r="58" spans="2:5" x14ac:dyDescent="0.3">
      <c r="B58"/>
      <c r="C58"/>
      <c r="D58"/>
      <c r="E58"/>
    </row>
    <row r="59" spans="2:5" x14ac:dyDescent="0.3">
      <c r="B59"/>
      <c r="C59"/>
      <c r="D59"/>
      <c r="E59"/>
    </row>
    <row r="60" spans="2:5" x14ac:dyDescent="0.3">
      <c r="C60"/>
      <c r="D60"/>
      <c r="E60"/>
    </row>
    <row r="61" spans="2:5" x14ac:dyDescent="0.3">
      <c r="C61"/>
      <c r="D61"/>
      <c r="E61"/>
    </row>
    <row r="62" spans="2:5" x14ac:dyDescent="0.3">
      <c r="C62"/>
      <c r="D62"/>
      <c r="E62"/>
    </row>
    <row r="63" spans="2:5" x14ac:dyDescent="0.3">
      <c r="C63"/>
      <c r="D63"/>
      <c r="E63"/>
    </row>
  </sheetData>
  <hyperlinks>
    <hyperlink ref="C31" location="Contents!A1" display="Back to Table of Contents" xr:uid="{C04AE317-AC76-42CD-B55D-E8F2561CCB82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dimension ref="B2:I35"/>
  <sheetViews>
    <sheetView showGridLines="0" topLeftCell="A4" workbookViewId="0">
      <selection activeCell="G25" sqref="G25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2.6640625" bestFit="1" customWidth="1"/>
    <col min="5" max="5" width="15.21875" style="78" bestFit="1" customWidth="1"/>
    <col min="7" max="7" width="31.33203125" customWidth="1"/>
    <col min="8" max="8" width="17.6640625" bestFit="1" customWidth="1"/>
    <col min="9" max="9" width="11.5546875" bestFit="1" customWidth="1"/>
  </cols>
  <sheetData>
    <row r="2" spans="2:9" ht="18.600000000000001" thickBot="1" x14ac:dyDescent="0.4">
      <c r="B2" s="38" t="s">
        <v>120</v>
      </c>
    </row>
    <row r="3" spans="2:9" ht="16.2" thickBot="1" x14ac:dyDescent="0.35">
      <c r="B3" s="146" t="s">
        <v>0</v>
      </c>
      <c r="C3" s="148" t="s">
        <v>82</v>
      </c>
      <c r="D3" s="150" t="s">
        <v>84</v>
      </c>
      <c r="E3" s="151"/>
    </row>
    <row r="4" spans="2:9" ht="16.2" thickBot="1" x14ac:dyDescent="0.35">
      <c r="B4" s="147"/>
      <c r="C4" s="149"/>
      <c r="D4" s="40" t="s">
        <v>126</v>
      </c>
      <c r="E4" s="77" t="s">
        <v>103</v>
      </c>
      <c r="H4" s="124"/>
      <c r="I4" s="124"/>
    </row>
    <row r="5" spans="2:9" ht="15" x14ac:dyDescent="0.3">
      <c r="B5" s="44" t="s">
        <v>13</v>
      </c>
      <c r="C5" s="45">
        <v>195585</v>
      </c>
      <c r="D5" s="46">
        <v>1900</v>
      </c>
      <c r="E5" s="46">
        <v>8470</v>
      </c>
      <c r="H5" s="124"/>
      <c r="I5" s="124"/>
    </row>
    <row r="6" spans="2:9" ht="15" x14ac:dyDescent="0.3">
      <c r="B6" s="47" t="s">
        <v>76</v>
      </c>
      <c r="C6" s="48">
        <v>72628</v>
      </c>
      <c r="D6" s="49">
        <v>305</v>
      </c>
      <c r="E6" s="50">
        <v>1057</v>
      </c>
      <c r="H6" s="124"/>
      <c r="I6" s="124"/>
    </row>
    <row r="7" spans="2:9" ht="15" x14ac:dyDescent="0.3">
      <c r="B7" s="47" t="s">
        <v>67</v>
      </c>
      <c r="C7" s="48">
        <v>69963</v>
      </c>
      <c r="D7" s="49">
        <v>340</v>
      </c>
      <c r="E7" s="50">
        <v>1294</v>
      </c>
      <c r="H7" s="124"/>
      <c r="I7" s="124"/>
    </row>
    <row r="8" spans="2:9" ht="15" x14ac:dyDescent="0.3">
      <c r="B8" s="47" t="s">
        <v>127</v>
      </c>
      <c r="C8" s="48">
        <v>57859</v>
      </c>
      <c r="D8" s="50">
        <v>370</v>
      </c>
      <c r="E8" s="50">
        <v>1665</v>
      </c>
      <c r="H8" s="124"/>
      <c r="I8" s="124"/>
    </row>
    <row r="9" spans="2:9" ht="15" x14ac:dyDescent="0.3">
      <c r="B9" s="47" t="s">
        <v>68</v>
      </c>
      <c r="C9" s="48">
        <v>51669</v>
      </c>
      <c r="D9" s="49">
        <v>188</v>
      </c>
      <c r="E9" s="50">
        <v>706</v>
      </c>
      <c r="H9" s="124"/>
      <c r="I9" s="124"/>
    </row>
    <row r="10" spans="2:9" ht="15" x14ac:dyDescent="0.3">
      <c r="B10" s="47" t="s">
        <v>77</v>
      </c>
      <c r="C10" s="48">
        <v>30158</v>
      </c>
      <c r="D10" s="49">
        <v>99</v>
      </c>
      <c r="E10" s="50">
        <v>541</v>
      </c>
      <c r="H10" s="124"/>
      <c r="I10" s="124"/>
    </row>
    <row r="11" spans="2:9" ht="15" x14ac:dyDescent="0.3">
      <c r="B11" s="47" t="s">
        <v>9</v>
      </c>
      <c r="C11" s="48">
        <v>20673</v>
      </c>
      <c r="D11" s="49">
        <v>158</v>
      </c>
      <c r="E11" s="50">
        <v>564</v>
      </c>
      <c r="H11" s="124"/>
      <c r="I11" s="124"/>
    </row>
    <row r="12" spans="2:9" ht="15" x14ac:dyDescent="0.3">
      <c r="B12" s="47" t="s">
        <v>128</v>
      </c>
      <c r="C12" s="48">
        <v>17425</v>
      </c>
      <c r="D12" s="49">
        <v>64</v>
      </c>
      <c r="E12" s="50">
        <v>831</v>
      </c>
      <c r="H12" s="124"/>
      <c r="I12" s="124"/>
    </row>
    <row r="13" spans="2:9" ht="15" x14ac:dyDescent="0.3">
      <c r="B13" s="47" t="s">
        <v>78</v>
      </c>
      <c r="C13" s="48">
        <v>15654</v>
      </c>
      <c r="D13" s="49">
        <v>12</v>
      </c>
      <c r="E13" s="50">
        <v>38</v>
      </c>
      <c r="H13" s="124"/>
      <c r="I13" s="124"/>
    </row>
    <row r="14" spans="2:9" ht="15" x14ac:dyDescent="0.3">
      <c r="B14" s="47" t="s">
        <v>12</v>
      </c>
      <c r="C14" s="48">
        <v>5436</v>
      </c>
      <c r="D14" s="49">
        <v>28</v>
      </c>
      <c r="E14" s="50">
        <v>72</v>
      </c>
      <c r="H14" s="124"/>
      <c r="I14" s="124"/>
    </row>
    <row r="15" spans="2:9" ht="15" x14ac:dyDescent="0.3">
      <c r="B15" s="47" t="s">
        <v>83</v>
      </c>
      <c r="C15" s="48">
        <v>4168</v>
      </c>
      <c r="D15" s="49">
        <v>2</v>
      </c>
      <c r="E15" s="50">
        <v>9</v>
      </c>
      <c r="H15" s="124"/>
      <c r="I15" s="124"/>
    </row>
    <row r="16" spans="2:9" ht="15" x14ac:dyDescent="0.3">
      <c r="B16" s="47" t="s">
        <v>10</v>
      </c>
      <c r="C16" s="48">
        <v>1924</v>
      </c>
      <c r="D16" s="49">
        <v>9</v>
      </c>
      <c r="E16" s="49">
        <v>24</v>
      </c>
      <c r="H16" s="124"/>
      <c r="I16" s="124"/>
    </row>
    <row r="17" spans="2:9" ht="15" x14ac:dyDescent="0.3">
      <c r="B17" s="47" t="s">
        <v>108</v>
      </c>
      <c r="C17" s="51">
        <v>570</v>
      </c>
      <c r="D17" s="49">
        <v>17</v>
      </c>
      <c r="E17" s="49">
        <v>34</v>
      </c>
      <c r="H17" s="124"/>
      <c r="I17" s="124"/>
    </row>
    <row r="18" spans="2:9" ht="15" x14ac:dyDescent="0.3">
      <c r="B18" s="47" t="s">
        <v>79</v>
      </c>
      <c r="C18" s="51">
        <v>455</v>
      </c>
      <c r="D18" s="49">
        <v>2</v>
      </c>
      <c r="E18" s="49">
        <v>13</v>
      </c>
      <c r="H18" s="124"/>
      <c r="I18" s="124"/>
    </row>
    <row r="19" spans="2:9" ht="15" x14ac:dyDescent="0.3">
      <c r="B19" s="47" t="s">
        <v>6</v>
      </c>
      <c r="C19" s="51">
        <v>321</v>
      </c>
      <c r="D19" s="49">
        <v>2</v>
      </c>
      <c r="E19" s="49">
        <v>14</v>
      </c>
      <c r="H19" s="124"/>
      <c r="I19" s="124"/>
    </row>
    <row r="20" spans="2:9" ht="15" x14ac:dyDescent="0.3">
      <c r="B20" s="47" t="s">
        <v>8</v>
      </c>
      <c r="C20" s="51">
        <v>131</v>
      </c>
      <c r="D20" s="49">
        <v>3</v>
      </c>
      <c r="E20" s="49">
        <v>9</v>
      </c>
      <c r="H20" s="124"/>
      <c r="I20" s="124"/>
    </row>
    <row r="21" spans="2:9" ht="15" x14ac:dyDescent="0.3">
      <c r="B21" s="47" t="s">
        <v>7</v>
      </c>
      <c r="C21" s="51">
        <v>122</v>
      </c>
      <c r="D21" s="49">
        <v>4</v>
      </c>
      <c r="E21" s="49">
        <v>11</v>
      </c>
      <c r="H21" s="124"/>
      <c r="I21" s="124"/>
    </row>
    <row r="22" spans="2:9" ht="15" x14ac:dyDescent="0.3">
      <c r="B22" s="47" t="s">
        <v>80</v>
      </c>
      <c r="C22" s="51">
        <v>109</v>
      </c>
      <c r="D22" s="49" t="s">
        <v>42</v>
      </c>
      <c r="E22" s="49">
        <v>1</v>
      </c>
      <c r="H22" s="124"/>
      <c r="I22" s="124"/>
    </row>
    <row r="23" spans="2:9" ht="15.6" thickBot="1" x14ac:dyDescent="0.35">
      <c r="B23" s="47" t="s">
        <v>129</v>
      </c>
      <c r="C23" s="51">
        <v>3</v>
      </c>
      <c r="D23" s="49">
        <v>3</v>
      </c>
      <c r="E23" s="49">
        <v>3</v>
      </c>
      <c r="H23" s="124"/>
      <c r="I23" s="124"/>
    </row>
    <row r="24" spans="2:9" ht="16.2" thickBot="1" x14ac:dyDescent="0.35">
      <c r="B24" s="41" t="s">
        <v>130</v>
      </c>
      <c r="C24" s="42">
        <v>544853</v>
      </c>
      <c r="D24" s="43">
        <v>3506</v>
      </c>
      <c r="E24" s="43">
        <v>15356</v>
      </c>
    </row>
    <row r="25" spans="2:9" x14ac:dyDescent="0.3">
      <c r="B25" s="39" t="s">
        <v>125</v>
      </c>
    </row>
    <row r="28" spans="2:9" ht="15.6" x14ac:dyDescent="0.3">
      <c r="B28" s="37" t="s">
        <v>93</v>
      </c>
    </row>
    <row r="33" spans="8:8" ht="15" thickBot="1" x14ac:dyDescent="0.35"/>
    <row r="34" spans="8:8" x14ac:dyDescent="0.3">
      <c r="H34" s="152"/>
    </row>
    <row r="35" spans="8:8" x14ac:dyDescent="0.3">
      <c r="H35" s="153"/>
    </row>
  </sheetData>
  <mergeCells count="4">
    <mergeCell ref="B3:B4"/>
    <mergeCell ref="C3:C4"/>
    <mergeCell ref="D3:E3"/>
    <mergeCell ref="H34:H35"/>
  </mergeCells>
  <hyperlinks>
    <hyperlink ref="B28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dimension ref="B2:I18"/>
  <sheetViews>
    <sheetView showGridLines="0" workbookViewId="0">
      <selection activeCell="F18" sqref="F18"/>
    </sheetView>
  </sheetViews>
  <sheetFormatPr defaultRowHeight="14.4" x14ac:dyDescent="0.3"/>
  <cols>
    <col min="2" max="2" width="29.6640625" customWidth="1"/>
    <col min="3" max="3" width="20.44140625" bestFit="1" customWidth="1"/>
    <col min="4" max="4" width="18.21875" bestFit="1" customWidth="1"/>
    <col min="5" max="5" width="13.109375" bestFit="1" customWidth="1"/>
    <col min="6" max="6" width="23.21875" bestFit="1" customWidth="1"/>
    <col min="7" max="7" width="12.88671875" bestFit="1" customWidth="1"/>
    <col min="8" max="8" width="16" customWidth="1"/>
    <col min="9" max="9" width="15.77734375" bestFit="1" customWidth="1"/>
  </cols>
  <sheetData>
    <row r="2" spans="2:9" ht="18.600000000000001" thickBot="1" x14ac:dyDescent="0.4">
      <c r="B2" s="53" t="s">
        <v>121</v>
      </c>
      <c r="C2" s="53"/>
      <c r="D2" s="53"/>
      <c r="E2" s="53"/>
      <c r="F2" s="53"/>
      <c r="G2" s="53"/>
      <c r="H2" s="53"/>
      <c r="I2" s="53"/>
    </row>
    <row r="3" spans="2:9" ht="16.2" thickBot="1" x14ac:dyDescent="0.35">
      <c r="B3" s="87" t="s">
        <v>0</v>
      </c>
      <c r="C3" s="88" t="s">
        <v>1</v>
      </c>
      <c r="D3" s="87" t="s">
        <v>2</v>
      </c>
      <c r="E3" s="89" t="s">
        <v>3</v>
      </c>
      <c r="F3" s="87" t="s">
        <v>105</v>
      </c>
      <c r="G3" s="89" t="s">
        <v>109</v>
      </c>
      <c r="H3" s="88" t="s">
        <v>4</v>
      </c>
      <c r="I3" s="90"/>
    </row>
    <row r="4" spans="2:9" ht="16.2" thickBot="1" x14ac:dyDescent="0.35">
      <c r="B4" s="91"/>
      <c r="C4" s="92"/>
      <c r="D4" s="91"/>
      <c r="E4" s="93"/>
      <c r="F4" s="91"/>
      <c r="G4" s="93" t="s">
        <v>110</v>
      </c>
      <c r="H4" s="125" t="s">
        <v>5</v>
      </c>
      <c r="I4" s="94" t="s">
        <v>106</v>
      </c>
    </row>
    <row r="5" spans="2:9" ht="15" x14ac:dyDescent="0.3">
      <c r="B5" s="95" t="s">
        <v>7</v>
      </c>
      <c r="C5" s="96">
        <v>122</v>
      </c>
      <c r="D5" s="97">
        <v>99</v>
      </c>
      <c r="E5" s="96">
        <v>12</v>
      </c>
      <c r="F5" s="97">
        <v>111</v>
      </c>
      <c r="G5" s="98">
        <v>0.77</v>
      </c>
      <c r="H5" s="98">
        <v>0.81</v>
      </c>
      <c r="I5" s="99">
        <v>0.91</v>
      </c>
    </row>
    <row r="6" spans="2:9" ht="15" x14ac:dyDescent="0.3">
      <c r="B6" s="100" t="s">
        <v>6</v>
      </c>
      <c r="C6" s="101">
        <v>321</v>
      </c>
      <c r="D6" s="102">
        <v>213</v>
      </c>
      <c r="E6" s="103">
        <v>32</v>
      </c>
      <c r="F6" s="102">
        <v>245</v>
      </c>
      <c r="G6" s="104">
        <v>0.69</v>
      </c>
      <c r="H6" s="104">
        <v>0.66</v>
      </c>
      <c r="I6" s="105">
        <v>0.76</v>
      </c>
    </row>
    <row r="7" spans="2:9" ht="15" x14ac:dyDescent="0.3">
      <c r="B7" s="100" t="s">
        <v>10</v>
      </c>
      <c r="C7" s="101">
        <v>1924</v>
      </c>
      <c r="D7" s="102">
        <v>1230</v>
      </c>
      <c r="E7" s="103">
        <v>173</v>
      </c>
      <c r="F7" s="102">
        <v>1403</v>
      </c>
      <c r="G7" s="104">
        <v>0.54</v>
      </c>
      <c r="H7" s="104">
        <v>0.64</v>
      </c>
      <c r="I7" s="105">
        <v>0.73</v>
      </c>
    </row>
    <row r="8" spans="2:9" ht="15" x14ac:dyDescent="0.3">
      <c r="B8" s="100" t="s">
        <v>9</v>
      </c>
      <c r="C8" s="101">
        <v>20673</v>
      </c>
      <c r="D8" s="102">
        <v>13315</v>
      </c>
      <c r="E8" s="101">
        <v>1311</v>
      </c>
      <c r="F8" s="102">
        <v>14626</v>
      </c>
      <c r="G8" s="104">
        <v>0.56000000000000005</v>
      </c>
      <c r="H8" s="104">
        <v>0.64</v>
      </c>
      <c r="I8" s="105">
        <v>0.71</v>
      </c>
    </row>
    <row r="9" spans="2:9" ht="15" x14ac:dyDescent="0.3">
      <c r="B9" s="100" t="s">
        <v>8</v>
      </c>
      <c r="C9" s="101">
        <v>131</v>
      </c>
      <c r="D9" s="102">
        <v>77</v>
      </c>
      <c r="E9" s="101">
        <v>15</v>
      </c>
      <c r="F9" s="102">
        <v>92</v>
      </c>
      <c r="G9" s="104">
        <v>0.65</v>
      </c>
      <c r="H9" s="104">
        <v>0.59</v>
      </c>
      <c r="I9" s="105">
        <v>0.7</v>
      </c>
    </row>
    <row r="10" spans="2:9" ht="15" x14ac:dyDescent="0.3">
      <c r="B10" s="100" t="s">
        <v>11</v>
      </c>
      <c r="C10" s="101">
        <v>54835</v>
      </c>
      <c r="D10" s="102">
        <v>26161</v>
      </c>
      <c r="E10" s="101">
        <v>3341</v>
      </c>
      <c r="F10" s="102">
        <v>29502</v>
      </c>
      <c r="G10" s="104">
        <v>0.47</v>
      </c>
      <c r="H10" s="104">
        <v>0.48</v>
      </c>
      <c r="I10" s="105">
        <v>0.54</v>
      </c>
    </row>
    <row r="11" spans="2:9" ht="15" x14ac:dyDescent="0.3">
      <c r="B11" s="100" t="s">
        <v>94</v>
      </c>
      <c r="C11" s="101">
        <v>17425</v>
      </c>
      <c r="D11" s="102">
        <v>6636</v>
      </c>
      <c r="E11" s="101">
        <v>702</v>
      </c>
      <c r="F11" s="102">
        <v>7338</v>
      </c>
      <c r="G11" s="104">
        <v>0.39</v>
      </c>
      <c r="H11" s="104">
        <v>0.38</v>
      </c>
      <c r="I11" s="105">
        <v>0.42</v>
      </c>
    </row>
    <row r="12" spans="2:9" ht="15" x14ac:dyDescent="0.3">
      <c r="B12" s="100" t="s">
        <v>13</v>
      </c>
      <c r="C12" s="101">
        <v>195585</v>
      </c>
      <c r="D12" s="102">
        <v>57528</v>
      </c>
      <c r="E12" s="101">
        <v>8261</v>
      </c>
      <c r="F12" s="102">
        <v>65789</v>
      </c>
      <c r="G12" s="104">
        <v>0.54</v>
      </c>
      <c r="H12" s="104">
        <v>0.28999999999999998</v>
      </c>
      <c r="I12" s="105">
        <v>0.34</v>
      </c>
    </row>
    <row r="13" spans="2:9" ht="15.6" thickBot="1" x14ac:dyDescent="0.35">
      <c r="B13" s="106" t="s">
        <v>12</v>
      </c>
      <c r="C13" s="107">
        <v>5436</v>
      </c>
      <c r="D13" s="108">
        <v>1372</v>
      </c>
      <c r="E13" s="109">
        <v>227</v>
      </c>
      <c r="F13" s="108">
        <v>1599</v>
      </c>
      <c r="G13" s="110">
        <v>0.2</v>
      </c>
      <c r="H13" s="110">
        <v>0.25</v>
      </c>
      <c r="I13" s="111">
        <v>0.28999999999999998</v>
      </c>
    </row>
    <row r="14" spans="2:9" ht="16.2" thickBot="1" x14ac:dyDescent="0.35">
      <c r="B14" s="154" t="s">
        <v>81</v>
      </c>
      <c r="C14" s="155">
        <v>296452</v>
      </c>
      <c r="D14" s="155">
        <v>106631</v>
      </c>
      <c r="E14" s="113">
        <v>14074</v>
      </c>
      <c r="F14" s="155">
        <v>120705</v>
      </c>
      <c r="G14" s="113"/>
      <c r="H14" s="114">
        <v>0.36</v>
      </c>
      <c r="I14" s="115">
        <v>0.41</v>
      </c>
    </row>
    <row r="16" spans="2:9" ht="15.6" x14ac:dyDescent="0.3">
      <c r="B16" s="37" t="s">
        <v>92</v>
      </c>
    </row>
    <row r="17" spans="4:5" x14ac:dyDescent="0.3">
      <c r="E17" s="130"/>
    </row>
    <row r="18" spans="4:5" ht="15.6" x14ac:dyDescent="0.3">
      <c r="D18" s="37"/>
    </row>
  </sheetData>
  <hyperlinks>
    <hyperlink ref="B16" location="Contents!A1" display="Back to Table of Content" xr:uid="{EBF83FA2-BE56-446D-AB4E-EF25DBBD288F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dimension ref="B2:H15"/>
  <sheetViews>
    <sheetView showGridLines="0" zoomScaleNormal="100" workbookViewId="0">
      <pane ySplit="2" topLeftCell="A3" activePane="bottomLeft" state="frozen"/>
      <selection pane="bottomLeft" activeCell="F17" sqref="F17"/>
    </sheetView>
  </sheetViews>
  <sheetFormatPr defaultRowHeight="14.4" x14ac:dyDescent="0.3"/>
  <cols>
    <col min="2" max="2" width="46.88671875" customWidth="1"/>
    <col min="3" max="3" width="22.6640625" bestFit="1" customWidth="1"/>
    <col min="4" max="4" width="21.6640625" bestFit="1" customWidth="1"/>
    <col min="5" max="5" width="17.33203125" bestFit="1" customWidth="1"/>
    <col min="6" max="6" width="18.21875" bestFit="1" customWidth="1"/>
    <col min="7" max="7" width="25.5546875" bestFit="1" customWidth="1"/>
    <col min="8" max="8" width="31.33203125" bestFit="1" customWidth="1"/>
  </cols>
  <sheetData>
    <row r="2" spans="2:8" ht="18.600000000000001" thickBot="1" x14ac:dyDescent="0.4">
      <c r="B2" s="38" t="s">
        <v>122</v>
      </c>
    </row>
    <row r="3" spans="2:8" ht="15.6" x14ac:dyDescent="0.3">
      <c r="B3" s="116" t="s">
        <v>0</v>
      </c>
      <c r="C3" s="117" t="s">
        <v>85</v>
      </c>
      <c r="D3" s="118" t="s">
        <v>86</v>
      </c>
      <c r="E3" s="117" t="s">
        <v>87</v>
      </c>
      <c r="F3" s="118" t="s">
        <v>88</v>
      </c>
      <c r="G3" s="117" t="s">
        <v>89</v>
      </c>
      <c r="H3" s="119" t="s">
        <v>102</v>
      </c>
    </row>
    <row r="4" spans="2:8" ht="15" x14ac:dyDescent="0.3">
      <c r="B4" s="100" t="s">
        <v>8</v>
      </c>
      <c r="C4" s="139">
        <v>53.63</v>
      </c>
      <c r="D4" s="140">
        <v>52.87</v>
      </c>
      <c r="E4" s="139">
        <v>0.52</v>
      </c>
      <c r="F4" s="140">
        <v>53.38</v>
      </c>
      <c r="G4" s="104">
        <v>0.99</v>
      </c>
      <c r="H4" s="105">
        <v>1</v>
      </c>
    </row>
    <row r="5" spans="2:8" ht="15" x14ac:dyDescent="0.3">
      <c r="B5" s="100" t="s">
        <v>7</v>
      </c>
      <c r="C5" s="139">
        <v>22.52</v>
      </c>
      <c r="D5" s="140">
        <v>18.309999999999999</v>
      </c>
      <c r="E5" s="139">
        <v>3.21</v>
      </c>
      <c r="F5" s="140">
        <v>21.52</v>
      </c>
      <c r="G5" s="104">
        <v>0.81</v>
      </c>
      <c r="H5" s="105">
        <v>0.96</v>
      </c>
    </row>
    <row r="6" spans="2:8" ht="15" x14ac:dyDescent="0.3">
      <c r="B6" s="100" t="s">
        <v>6</v>
      </c>
      <c r="C6" s="139">
        <v>302.73</v>
      </c>
      <c r="D6" s="140">
        <v>246.05</v>
      </c>
      <c r="E6" s="139">
        <v>35.24</v>
      </c>
      <c r="F6" s="140">
        <v>281.29000000000002</v>
      </c>
      <c r="G6" s="104">
        <v>0.81</v>
      </c>
      <c r="H6" s="105">
        <v>0.93</v>
      </c>
    </row>
    <row r="7" spans="2:8" ht="15" x14ac:dyDescent="0.3">
      <c r="B7" s="100" t="s">
        <v>131</v>
      </c>
      <c r="C7" s="139">
        <v>41.55</v>
      </c>
      <c r="D7" s="140">
        <v>29.66</v>
      </c>
      <c r="E7" s="139">
        <v>8.61</v>
      </c>
      <c r="F7" s="140">
        <v>38.270000000000003</v>
      </c>
      <c r="G7" s="104">
        <v>0.71</v>
      </c>
      <c r="H7" s="105">
        <v>0.92</v>
      </c>
    </row>
    <row r="8" spans="2:8" ht="15" x14ac:dyDescent="0.3">
      <c r="B8" s="100" t="s">
        <v>10</v>
      </c>
      <c r="C8" s="139">
        <v>3.51</v>
      </c>
      <c r="D8" s="140">
        <v>2.39</v>
      </c>
      <c r="E8" s="139">
        <v>0.6</v>
      </c>
      <c r="F8" s="140">
        <v>2.98</v>
      </c>
      <c r="G8" s="104">
        <v>0.68</v>
      </c>
      <c r="H8" s="105">
        <v>0.85</v>
      </c>
    </row>
    <row r="9" spans="2:8" ht="15" x14ac:dyDescent="0.3">
      <c r="B9" s="100" t="s">
        <v>11</v>
      </c>
      <c r="C9" s="139">
        <v>1515.64</v>
      </c>
      <c r="D9" s="140">
        <v>1234.5899999999999</v>
      </c>
      <c r="E9" s="139">
        <v>26.73</v>
      </c>
      <c r="F9" s="140">
        <v>1261.33</v>
      </c>
      <c r="G9" s="104">
        <v>0.81</v>
      </c>
      <c r="H9" s="105">
        <v>0.83</v>
      </c>
    </row>
    <row r="10" spans="2:8" ht="15" x14ac:dyDescent="0.3">
      <c r="B10" s="100" t="s">
        <v>9</v>
      </c>
      <c r="C10" s="139">
        <v>1435.23</v>
      </c>
      <c r="D10" s="140">
        <v>985.27</v>
      </c>
      <c r="E10" s="139">
        <v>191.85</v>
      </c>
      <c r="F10" s="140">
        <v>1177.1199999999999</v>
      </c>
      <c r="G10" s="104">
        <v>0.69</v>
      </c>
      <c r="H10" s="105">
        <v>0.82</v>
      </c>
    </row>
    <row r="11" spans="2:8" ht="15" x14ac:dyDescent="0.3">
      <c r="B11" s="100" t="s">
        <v>111</v>
      </c>
      <c r="C11" s="139">
        <v>17.54</v>
      </c>
      <c r="D11" s="140">
        <v>10.55</v>
      </c>
      <c r="E11" s="139">
        <v>3.37</v>
      </c>
      <c r="F11" s="140">
        <v>13.92</v>
      </c>
      <c r="G11" s="104">
        <v>0.6</v>
      </c>
      <c r="H11" s="105">
        <v>0.79</v>
      </c>
    </row>
    <row r="12" spans="2:8" ht="15.6" thickBot="1" x14ac:dyDescent="0.35">
      <c r="B12" s="100" t="s">
        <v>12</v>
      </c>
      <c r="C12" s="139">
        <v>595.95000000000005</v>
      </c>
      <c r="D12" s="140">
        <v>312.64999999999998</v>
      </c>
      <c r="E12" s="139">
        <v>117.71</v>
      </c>
      <c r="F12" s="140">
        <v>430.36</v>
      </c>
      <c r="G12" s="104">
        <v>0.52</v>
      </c>
      <c r="H12" s="105">
        <v>0.72</v>
      </c>
    </row>
    <row r="13" spans="2:8" ht="16.2" thickBot="1" x14ac:dyDescent="0.35">
      <c r="B13" s="112" t="s">
        <v>81</v>
      </c>
      <c r="C13" s="141">
        <v>3988.28</v>
      </c>
      <c r="D13" s="142">
        <v>2892.34</v>
      </c>
      <c r="E13" s="141">
        <v>387.83</v>
      </c>
      <c r="F13" s="142">
        <v>3280.18</v>
      </c>
      <c r="G13" s="120">
        <v>0.73</v>
      </c>
      <c r="H13" s="114">
        <v>0.82</v>
      </c>
    </row>
    <row r="15" spans="2:8" ht="15.6" x14ac:dyDescent="0.3">
      <c r="B15" s="37" t="s">
        <v>107</v>
      </c>
    </row>
  </sheetData>
  <hyperlinks>
    <hyperlink ref="B15" location="Contents!A1" display="Back to Table Content" xr:uid="{6C8C94B2-835E-4C47-8C32-53A042A4AA2C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dimension ref="A2:U27"/>
  <sheetViews>
    <sheetView showGridLines="0" tabSelected="1" topLeftCell="B3" workbookViewId="0">
      <selection activeCell="B21" sqref="B21"/>
    </sheetView>
  </sheetViews>
  <sheetFormatPr defaultRowHeight="13.2" x14ac:dyDescent="0.3"/>
  <cols>
    <col min="1" max="1" width="8.88671875" style="54"/>
    <col min="2" max="2" width="54.77734375" style="54" customWidth="1"/>
    <col min="3" max="3" width="13.88671875" style="54" customWidth="1"/>
    <col min="4" max="5" width="20.77734375" style="54" customWidth="1"/>
    <col min="6" max="6" width="25.5546875" style="54" customWidth="1"/>
    <col min="7" max="7" width="19.88671875" style="54" customWidth="1"/>
    <col min="8" max="8" width="16.21875" style="54" bestFit="1" customWidth="1"/>
    <col min="9" max="9" width="17.44140625" style="54" bestFit="1" customWidth="1"/>
    <col min="10" max="10" width="14.21875" style="54" bestFit="1" customWidth="1"/>
    <col min="11" max="16384" width="8.88671875" style="54"/>
  </cols>
  <sheetData>
    <row r="2" spans="1:21" ht="18.600000000000001" thickBot="1" x14ac:dyDescent="0.4">
      <c r="A2" s="76"/>
      <c r="B2" s="38" t="s">
        <v>123</v>
      </c>
      <c r="C2" s="76"/>
      <c r="D2" s="76"/>
      <c r="E2" s="76"/>
    </row>
    <row r="3" spans="1:21" ht="16.2" thickBot="1" x14ac:dyDescent="0.35">
      <c r="B3" s="55" t="s">
        <v>49</v>
      </c>
      <c r="C3" s="56" t="s">
        <v>67</v>
      </c>
      <c r="D3" s="57" t="s">
        <v>90</v>
      </c>
      <c r="E3" s="56" t="s">
        <v>13</v>
      </c>
      <c r="F3" s="56" t="s">
        <v>76</v>
      </c>
      <c r="G3" s="57" t="s">
        <v>9</v>
      </c>
      <c r="H3" s="56" t="s">
        <v>95</v>
      </c>
      <c r="I3" s="58" t="s">
        <v>14</v>
      </c>
    </row>
    <row r="4" spans="1:21" ht="15.6" x14ac:dyDescent="0.3">
      <c r="B4" s="59" t="s">
        <v>96</v>
      </c>
      <c r="C4" s="60"/>
      <c r="D4" s="61"/>
      <c r="E4" s="60"/>
      <c r="F4" s="60"/>
      <c r="G4" s="61"/>
      <c r="H4" s="60"/>
      <c r="I4" s="62"/>
    </row>
    <row r="5" spans="1:21" ht="15.6" x14ac:dyDescent="0.3">
      <c r="B5" s="64" t="s">
        <v>57</v>
      </c>
      <c r="C5" s="65">
        <v>0</v>
      </c>
      <c r="D5" s="63">
        <v>8.8248620000000014E-2</v>
      </c>
      <c r="E5" s="65">
        <v>0</v>
      </c>
      <c r="F5" s="65">
        <v>0</v>
      </c>
      <c r="G5" s="63">
        <v>4.269669920000001</v>
      </c>
      <c r="H5" s="65">
        <v>0</v>
      </c>
      <c r="I5" s="66">
        <f>SUM(C5:H5)</f>
        <v>4.3579185400000009</v>
      </c>
    </row>
    <row r="6" spans="1:21" ht="15.6" x14ac:dyDescent="0.3">
      <c r="B6" s="64" t="s">
        <v>100</v>
      </c>
      <c r="C6" s="65">
        <v>0</v>
      </c>
      <c r="D6" s="63">
        <v>0</v>
      </c>
      <c r="E6" s="65">
        <v>0</v>
      </c>
      <c r="F6" s="65">
        <v>0</v>
      </c>
      <c r="G6" s="63">
        <v>1162.2435073100003</v>
      </c>
      <c r="H6" s="65">
        <v>0.87644</v>
      </c>
      <c r="I6" s="66">
        <f t="shared" ref="I6:I24" si="0">SUM(C6:H6)</f>
        <v>1163.1199473100003</v>
      </c>
    </row>
    <row r="7" spans="1:21" ht="15.6" x14ac:dyDescent="0.3">
      <c r="B7" s="28" t="s">
        <v>60</v>
      </c>
      <c r="C7" s="65"/>
      <c r="D7" s="65"/>
      <c r="E7" s="65"/>
      <c r="F7" s="65"/>
      <c r="G7" s="65">
        <v>5.7838230000000004E-2</v>
      </c>
      <c r="H7" s="65"/>
      <c r="I7" s="66">
        <f>SUM(C7:H7)</f>
        <v>5.7838230000000004E-2</v>
      </c>
    </row>
    <row r="8" spans="1:21" ht="15.6" x14ac:dyDescent="0.3">
      <c r="B8" s="59" t="s">
        <v>97</v>
      </c>
      <c r="C8" s="60"/>
      <c r="D8" s="61"/>
      <c r="E8" s="60"/>
      <c r="F8" s="60"/>
      <c r="G8" s="61"/>
      <c r="H8" s="60"/>
      <c r="I8" s="62"/>
    </row>
    <row r="9" spans="1:21" ht="15.6" x14ac:dyDescent="0.3">
      <c r="B9" s="64" t="s">
        <v>52</v>
      </c>
      <c r="C9" s="65">
        <v>0</v>
      </c>
      <c r="D9" s="63">
        <v>2.7429790000000003E-2</v>
      </c>
      <c r="E9" s="65">
        <v>0</v>
      </c>
      <c r="F9" s="65">
        <v>0</v>
      </c>
      <c r="G9" s="63">
        <v>50.88877942000024</v>
      </c>
      <c r="H9" s="65">
        <v>3.5520383500000001</v>
      </c>
      <c r="I9" s="66">
        <f t="shared" si="0"/>
        <v>54.468247560000236</v>
      </c>
    </row>
    <row r="10" spans="1:21" ht="15.6" x14ac:dyDescent="0.3">
      <c r="B10" s="64" t="s">
        <v>58</v>
      </c>
      <c r="C10" s="65">
        <v>0</v>
      </c>
      <c r="D10" s="63">
        <v>0.13313269999999999</v>
      </c>
      <c r="E10" s="65">
        <v>0</v>
      </c>
      <c r="F10" s="65">
        <v>0</v>
      </c>
      <c r="G10" s="63">
        <v>8.2355250099999981</v>
      </c>
      <c r="H10" s="65">
        <v>0</v>
      </c>
      <c r="I10" s="66">
        <f t="shared" si="0"/>
        <v>8.3686577099999973</v>
      </c>
    </row>
    <row r="11" spans="1:21" ht="15.6" x14ac:dyDescent="0.3">
      <c r="B11" s="59" t="s">
        <v>98</v>
      </c>
      <c r="C11" s="60"/>
      <c r="D11" s="61"/>
      <c r="E11" s="60"/>
      <c r="F11" s="60"/>
      <c r="G11" s="61"/>
      <c r="H11" s="60"/>
      <c r="I11" s="62">
        <f t="shared" si="0"/>
        <v>0</v>
      </c>
      <c r="Q11" s="79"/>
      <c r="R11" s="79"/>
      <c r="S11" s="79"/>
      <c r="T11" s="79"/>
      <c r="U11" s="79"/>
    </row>
    <row r="12" spans="1:21" ht="15.6" x14ac:dyDescent="0.3">
      <c r="B12" s="64" t="s">
        <v>50</v>
      </c>
      <c r="C12" s="65">
        <v>0</v>
      </c>
      <c r="D12" s="63">
        <v>0.37201586000000003</v>
      </c>
      <c r="E12" s="65">
        <v>0</v>
      </c>
      <c r="F12" s="65">
        <v>0</v>
      </c>
      <c r="G12" s="63">
        <v>75.584198630000031</v>
      </c>
      <c r="H12" s="65">
        <v>1.2309889999999999E-2</v>
      </c>
      <c r="I12" s="66">
        <f t="shared" si="0"/>
        <v>75.968524380000034</v>
      </c>
    </row>
    <row r="13" spans="1:21" ht="15.6" x14ac:dyDescent="0.3">
      <c r="B13" s="64" t="s">
        <v>63</v>
      </c>
      <c r="C13" s="65">
        <v>0</v>
      </c>
      <c r="D13" s="63">
        <v>6.0336519999999991E-2</v>
      </c>
      <c r="E13" s="65">
        <v>0</v>
      </c>
      <c r="F13" s="65">
        <v>0</v>
      </c>
      <c r="G13" s="63">
        <v>3.1852307399999997</v>
      </c>
      <c r="H13" s="65">
        <v>0</v>
      </c>
      <c r="I13" s="66">
        <f t="shared" si="0"/>
        <v>3.2455672599999996</v>
      </c>
    </row>
    <row r="14" spans="1:21" ht="15.6" x14ac:dyDescent="0.3">
      <c r="B14" s="64" t="s">
        <v>59</v>
      </c>
      <c r="C14" s="65">
        <v>0</v>
      </c>
      <c r="D14" s="63">
        <v>1.2727754200000003</v>
      </c>
      <c r="E14" s="65">
        <v>0</v>
      </c>
      <c r="F14" s="65">
        <v>0</v>
      </c>
      <c r="G14" s="63">
        <v>0.92505873999999966</v>
      </c>
      <c r="H14" s="65">
        <v>2.5642999999999999E-2</v>
      </c>
      <c r="I14" s="66">
        <f t="shared" si="0"/>
        <v>2.2234771600000003</v>
      </c>
    </row>
    <row r="15" spans="1:21" ht="15.6" x14ac:dyDescent="0.3">
      <c r="B15" s="64" t="s">
        <v>61</v>
      </c>
      <c r="C15" s="65">
        <v>0</v>
      </c>
      <c r="D15" s="63">
        <v>3.7880010000000006E-2</v>
      </c>
      <c r="E15" s="65">
        <v>0</v>
      </c>
      <c r="F15" s="65">
        <v>0</v>
      </c>
      <c r="G15" s="63">
        <v>5.6407787200000001</v>
      </c>
      <c r="H15" s="65">
        <v>0</v>
      </c>
      <c r="I15" s="66">
        <f t="shared" si="0"/>
        <v>5.6786587300000004</v>
      </c>
    </row>
    <row r="16" spans="1:21" ht="15.6" x14ac:dyDescent="0.3">
      <c r="B16" s="64" t="s">
        <v>55</v>
      </c>
      <c r="C16" s="65">
        <v>0</v>
      </c>
      <c r="D16" s="63">
        <v>8.0460259999999992E-2</v>
      </c>
      <c r="E16" s="65">
        <v>0</v>
      </c>
      <c r="F16" s="65">
        <v>0</v>
      </c>
      <c r="G16" s="63">
        <v>0.91224567999999973</v>
      </c>
      <c r="H16" s="65">
        <v>0</v>
      </c>
      <c r="I16" s="66">
        <f t="shared" si="0"/>
        <v>0.99270593999999968</v>
      </c>
    </row>
    <row r="17" spans="2:9" ht="15.6" x14ac:dyDescent="0.3">
      <c r="B17" s="64" t="s">
        <v>51</v>
      </c>
      <c r="C17" s="65">
        <v>0</v>
      </c>
      <c r="D17" s="63">
        <v>5.0437710000000004E-2</v>
      </c>
      <c r="E17" s="65">
        <v>0</v>
      </c>
      <c r="F17" s="65">
        <v>0</v>
      </c>
      <c r="G17" s="63">
        <v>21.490085969999988</v>
      </c>
      <c r="H17" s="65">
        <v>8.1756999999999996E-2</v>
      </c>
      <c r="I17" s="66">
        <f t="shared" si="0"/>
        <v>21.622280679999989</v>
      </c>
    </row>
    <row r="18" spans="2:9" ht="15.6" x14ac:dyDescent="0.3">
      <c r="B18" s="64" t="s">
        <v>64</v>
      </c>
      <c r="C18" s="65">
        <v>0</v>
      </c>
      <c r="D18" s="63">
        <v>1.9626400000000003E-3</v>
      </c>
      <c r="E18" s="65">
        <v>0</v>
      </c>
      <c r="F18" s="65">
        <v>0</v>
      </c>
      <c r="G18" s="63">
        <v>0.13104152999999999</v>
      </c>
      <c r="H18" s="65">
        <v>0</v>
      </c>
      <c r="I18" s="66">
        <f t="shared" si="0"/>
        <v>0.13300416999999998</v>
      </c>
    </row>
    <row r="19" spans="2:9" ht="15.6" x14ac:dyDescent="0.3">
      <c r="B19" s="64" t="s">
        <v>53</v>
      </c>
      <c r="C19" s="65">
        <v>0</v>
      </c>
      <c r="D19" s="63">
        <v>4.0904559999999993E-2</v>
      </c>
      <c r="E19" s="65">
        <v>0</v>
      </c>
      <c r="F19" s="65">
        <v>0</v>
      </c>
      <c r="G19" s="63">
        <v>0.72036385999999997</v>
      </c>
      <c r="H19" s="65">
        <v>0.24304200000000001</v>
      </c>
      <c r="I19" s="66">
        <f t="shared" si="0"/>
        <v>1.0043104199999999</v>
      </c>
    </row>
    <row r="20" spans="2:9" ht="15.6" x14ac:dyDescent="0.3">
      <c r="B20" s="64" t="s">
        <v>56</v>
      </c>
      <c r="C20" s="65">
        <v>0</v>
      </c>
      <c r="D20" s="63">
        <v>3.7862800000000004E-3</v>
      </c>
      <c r="E20" s="65">
        <v>0</v>
      </c>
      <c r="F20" s="65">
        <v>0</v>
      </c>
      <c r="G20" s="65">
        <v>5.0507180000000006E-2</v>
      </c>
      <c r="H20" s="65">
        <v>0</v>
      </c>
      <c r="I20" s="66">
        <f t="shared" si="0"/>
        <v>5.4293460000000009E-2</v>
      </c>
    </row>
    <row r="21" spans="2:9" ht="15.6" x14ac:dyDescent="0.3">
      <c r="B21" s="64" t="s">
        <v>65</v>
      </c>
      <c r="C21" s="65">
        <v>0</v>
      </c>
      <c r="D21" s="63">
        <v>0</v>
      </c>
      <c r="E21" s="65">
        <v>0</v>
      </c>
      <c r="F21" s="65">
        <v>0</v>
      </c>
      <c r="G21" s="63">
        <v>0.52145665999999991</v>
      </c>
      <c r="H21" s="65">
        <v>0</v>
      </c>
      <c r="I21" s="66">
        <f t="shared" si="0"/>
        <v>0.52145665999999991</v>
      </c>
    </row>
    <row r="22" spans="2:9" ht="15.6" x14ac:dyDescent="0.3">
      <c r="B22" s="64" t="s">
        <v>54</v>
      </c>
      <c r="C22" s="65">
        <v>0</v>
      </c>
      <c r="D22" s="65">
        <v>4.5420041699999958</v>
      </c>
      <c r="E22" s="65">
        <v>0</v>
      </c>
      <c r="F22" s="65">
        <v>0</v>
      </c>
      <c r="G22" s="65">
        <v>3.0673637500000002</v>
      </c>
      <c r="H22" s="65">
        <v>0.44815477000000004</v>
      </c>
      <c r="I22" s="66">
        <f t="shared" si="0"/>
        <v>8.0575226899999954</v>
      </c>
    </row>
    <row r="23" spans="2:9" ht="15.6" x14ac:dyDescent="0.3">
      <c r="B23" s="144" t="s">
        <v>73</v>
      </c>
      <c r="C23" s="65"/>
      <c r="D23" s="65">
        <v>1.8460000000000001E-2</v>
      </c>
      <c r="E23" s="65"/>
      <c r="F23" s="63"/>
      <c r="G23" s="65">
        <v>9.050909E-2</v>
      </c>
      <c r="H23" s="65"/>
      <c r="I23" s="66">
        <f t="shared" si="0"/>
        <v>0.10896909</v>
      </c>
    </row>
    <row r="24" spans="2:9" ht="16.2" thickBot="1" x14ac:dyDescent="0.35">
      <c r="B24" s="144" t="s">
        <v>62</v>
      </c>
      <c r="C24" s="65">
        <v>1.6620010000000001E-2</v>
      </c>
      <c r="D24" s="65">
        <v>1.6620010000000001E-2</v>
      </c>
      <c r="E24" s="65"/>
      <c r="F24" s="65"/>
      <c r="G24" s="65"/>
      <c r="H24" s="65"/>
      <c r="I24" s="66">
        <f t="shared" si="0"/>
        <v>3.3240020000000002E-2</v>
      </c>
    </row>
    <row r="25" spans="2:9" ht="16.2" thickBot="1" x14ac:dyDescent="0.35">
      <c r="B25" s="56" t="s">
        <v>14</v>
      </c>
      <c r="C25" s="121">
        <v>0</v>
      </c>
      <c r="D25" s="121">
        <f>SUM(D5:D24)</f>
        <v>6.7464545499999957</v>
      </c>
      <c r="E25" s="121">
        <f t="shared" ref="E25:H25" si="1">SUM(E5:E24)</f>
        <v>0</v>
      </c>
      <c r="F25" s="121">
        <f t="shared" si="1"/>
        <v>0</v>
      </c>
      <c r="G25" s="121">
        <f t="shared" si="1"/>
        <v>1338.0141604400003</v>
      </c>
      <c r="H25" s="121">
        <f t="shared" si="1"/>
        <v>5.2393850099999995</v>
      </c>
      <c r="I25" s="143">
        <f>SUM(I5:I22)</f>
        <v>1349.8744109000002</v>
      </c>
    </row>
    <row r="27" spans="2:9" ht="15.6" x14ac:dyDescent="0.3">
      <c r="B27" s="37" t="s">
        <v>107</v>
      </c>
      <c r="C27" s="79"/>
    </row>
  </sheetData>
  <hyperlinks>
    <hyperlink ref="B27" location="Contents!A1" display="Back to Table Content" xr:uid="{3859F075-B23F-4780-BC29-156740601AED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19" ma:contentTypeDescription="Create a new document." ma:contentTypeScope="" ma:versionID="3421855a64f2bbb778f178b6068604a6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b2a15b1ab4b5362b0dda17596c2c1136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06EEA6-FD10-49A7-8039-CD233FE68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757FF4-A55D-4BCF-834C-1FB4151DE460}">
  <ds:schemaRefs>
    <ds:schemaRef ds:uri="http://schemas.microsoft.com/office/infopath/2007/PartnerControls"/>
    <ds:schemaRef ds:uri="http://schemas.openxmlformats.org/package/2006/metadata/core-properties"/>
    <ds:schemaRef ds:uri="535ddf26-c045-4728-9502-64034f99831b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57913055-cd35-4c1b-be54-2b3300ab1f35"/>
    <ds:schemaRef ds:uri="http://purl.org/dc/terms/"/>
    <ds:schemaRef ds:uri="http://schemas.microsoft.com/office/2006/documentManagement/types"/>
  </ds:schemaRefs>
</ds:datastoreItem>
</file>

<file path=customXml/itemProps3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37</vt:i4>
      </vt:variant>
    </vt:vector>
  </HeadingPairs>
  <TitlesOfParts>
    <vt:vector size="44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4'!_ftn1</vt:lpstr>
      <vt:lpstr>'Table 4'!_ftn2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1'!_Hlk147393252</vt:lpstr>
      <vt:lpstr>'Table 1'!_Hlk147393392</vt:lpstr>
      <vt:lpstr>'Table 1'!_Hlk147393609</vt:lpstr>
      <vt:lpstr>'Table 1'!_Hlk147393708</vt:lpstr>
      <vt:lpstr>'Table 1'!_Hlk147402849</vt:lpstr>
      <vt:lpstr>'Table 1'!_Hlk147403010</vt:lpstr>
      <vt:lpstr>'Table 2'!_Hlk152679891</vt:lpstr>
      <vt:lpstr>'Table 2'!_Hlk152679925</vt:lpstr>
      <vt:lpstr>'Table 2'!_Hlk152679956</vt:lpstr>
      <vt:lpstr>'Table 2'!_Hlk152680685</vt:lpstr>
      <vt:lpstr>'Table 1'!_Hlk160529192</vt:lpstr>
      <vt:lpstr>'Table 1'!_Hlk160529228</vt:lpstr>
      <vt:lpstr>'Table 1'!_Hlk160529268</vt:lpstr>
      <vt:lpstr>'Table 1'!_Hlk160529370</vt:lpstr>
      <vt:lpstr>'Table 1'!_Hlk160626159</vt:lpstr>
      <vt:lpstr>'Table 1'!_Hlk160628187</vt:lpstr>
      <vt:lpstr>'Table 1'!_Hlk160628217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ELIYA LUNGU</cp:lastModifiedBy>
  <dcterms:created xsi:type="dcterms:W3CDTF">2023-08-04T08:16:22Z</dcterms:created>
  <dcterms:modified xsi:type="dcterms:W3CDTF">2024-04-10T10:00:52Z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