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sonij\Documents\Analytic service centre Unit\Tax statistical bulletin\Monthly Statistics\2025\"/>
    </mc:Choice>
  </mc:AlternateContent>
  <xr:revisionPtr revIDLastSave="0" documentId="13_ncr:1_{991CBBB0-ED37-45C2-85BF-6125BF355D0D}" xr6:coauthVersionLast="36" xr6:coauthVersionMax="36" xr10:uidLastSave="{00000000-0000-0000-0000-000000000000}"/>
  <bookViews>
    <workbookView xWindow="0" yWindow="0" windowWidth="19005" windowHeight="8775" tabRatio="779" activeTab="1" xr2:uid="{1616E303-E663-4811-96B3-BBC682FA4308}"/>
  </bookViews>
  <sheets>
    <sheet name="Contents" sheetId="7" r:id="rId1"/>
    <sheet name="Table 1" sheetId="11" r:id="rId2"/>
    <sheet name="Table 2" sheetId="4" r:id="rId3"/>
    <sheet name="Table 3" sheetId="5" r:id="rId4"/>
    <sheet name="Table 4" sheetId="1" r:id="rId5"/>
    <sheet name="Table 5 " sheetId="8" r:id="rId6"/>
    <sheet name="Table 6" sheetId="3" r:id="rId7"/>
  </sheets>
  <definedNames>
    <definedName name="_ftn1" localSheetId="4">'Table 4'!#REF!</definedName>
    <definedName name="_ftn2" localSheetId="4">'Table 4'!#REF!</definedName>
    <definedName name="_ftnref1" localSheetId="3">'Table 3'!$B$2</definedName>
    <definedName name="_Hlk107747735" localSheetId="4">'Table 4'!#REF!</definedName>
    <definedName name="_Hlk110526617" localSheetId="2">'Table 2'!#REF!</definedName>
    <definedName name="_Hlk126319204" localSheetId="2">'Table 2'!#REF!</definedName>
    <definedName name="_Hlk139609565" localSheetId="1">'Table 1'!#REF!</definedName>
    <definedName name="_Hlk141885757" localSheetId="1">'Table 1'!#REF!</definedName>
    <definedName name="_Hlk141885828" localSheetId="1">'Table 1'!#REF!</definedName>
    <definedName name="_Hlk141885858" localSheetId="1">'Table 1'!#REF!</definedName>
    <definedName name="_Hlk141886114" localSheetId="1">'Table 1'!#REF!</definedName>
    <definedName name="_Hlk141886141" localSheetId="1">'Table 1'!#REF!</definedName>
    <definedName name="_Hlk141886238" localSheetId="1">'Table 1'!#REF!</definedName>
    <definedName name="_Hlk141886276" localSheetId="1">'Table 1'!#REF!</definedName>
    <definedName name="_Hlk141886408" localSheetId="1">'Table 1'!#REF!</definedName>
    <definedName name="_Hlk141886471" localSheetId="1">'Table 1'!#REF!</definedName>
    <definedName name="_Hlk141887469" localSheetId="1">'Table 1'!#REF!</definedName>
    <definedName name="_Hlk141887527" localSheetId="1">'Table 1'!#REF!</definedName>
    <definedName name="_Hlk141887572" localSheetId="1">'Table 1'!#REF!</definedName>
    <definedName name="_Hlk141887689" localSheetId="1">'Table 1'!#REF!</definedName>
    <definedName name="_Hlk141888068" localSheetId="1">'Table 1'!#REF!</definedName>
    <definedName name="_Hlk141890976" localSheetId="1">'Table 1'!#REF!</definedName>
    <definedName name="_Hlk141983989" localSheetId="2">'Table 2'!#REF!</definedName>
    <definedName name="_Hlk144811021" localSheetId="1">'Table 1'!#REF!</definedName>
    <definedName name="_Hlk147388001" localSheetId="1">'Table 1'!$C$31</definedName>
    <definedName name="_Hlk147388034" localSheetId="1">'Table 1'!$D$31</definedName>
    <definedName name="_Hlk147388054" localSheetId="1">'Table 1'!$E$31</definedName>
    <definedName name="_Hlk147388071" localSheetId="1">'Table 1'!$G$31</definedName>
    <definedName name="_Hlk147388099" localSheetId="1">'Table 1'!$F$31</definedName>
    <definedName name="_Hlk147388327" localSheetId="1">'Table 1'!$D$4</definedName>
    <definedName name="_Hlk147388347" localSheetId="1">'Table 1'!$C$4</definedName>
    <definedName name="_Hlk147388369" localSheetId="1">'Table 1'!$E$4</definedName>
    <definedName name="_Hlk147388396" localSheetId="1">'Table 1'!$G$4</definedName>
    <definedName name="_Hlk147388532" localSheetId="1">'Table 1'!$F$4</definedName>
    <definedName name="_Hlk147389348" localSheetId="1">'Table 1'!$C$5</definedName>
    <definedName name="_Hlk147389365" localSheetId="1">'Table 1'!$D$5</definedName>
    <definedName name="_Hlk147389385" localSheetId="1">'Table 1'!$E$5</definedName>
    <definedName name="_Hlk147389406" localSheetId="1">'Table 1'!$H$5</definedName>
    <definedName name="_Hlk147393065" localSheetId="1">'Table 1'!$G$8</definedName>
    <definedName name="_Hlk147393088" localSheetId="1">'Table 1'!$G$9</definedName>
    <definedName name="_Hlk147393252" localSheetId="1">'Table 1'!#REF!</definedName>
    <definedName name="_Hlk147393392" localSheetId="1">'Table 1'!#REF!</definedName>
    <definedName name="_Hlk147393609" localSheetId="1">'Table 1'!#REF!</definedName>
    <definedName name="_Hlk147393708" localSheetId="1">'Table 1'!#REF!</definedName>
    <definedName name="_Hlk147402849" localSheetId="1">'Table 1'!$E$21</definedName>
    <definedName name="_Hlk147403010" localSheetId="1">'Table 1'!$F$21</definedName>
    <definedName name="_Hlk149831927" localSheetId="1">'Table 1'!#REF!</definedName>
    <definedName name="_Hlk149831957" localSheetId="1">'Table 1'!#REF!</definedName>
    <definedName name="_Hlk149832008" localSheetId="1">'Table 1'!#REF!</definedName>
    <definedName name="_Hlk149832042" localSheetId="1">'Table 1'!#REF!</definedName>
    <definedName name="_Hlk149832130" localSheetId="1">'Table 1'!#REF!</definedName>
    <definedName name="_Hlk149834653" localSheetId="1">'Table 1'!#REF!</definedName>
    <definedName name="_Hlk149834702" localSheetId="1">'Table 1'!#REF!</definedName>
    <definedName name="_Hlk152671493" localSheetId="2">'Table 2'!#REF!</definedName>
    <definedName name="_Hlk152671637" localSheetId="2">'Table 2'!#REF!</definedName>
    <definedName name="_Hlk152679891" localSheetId="2">'Table 2'!#REF!</definedName>
    <definedName name="_Hlk152679925" localSheetId="2">'Table 2'!#REF!</definedName>
    <definedName name="_Hlk152679956" localSheetId="2">'Table 2'!#REF!</definedName>
    <definedName name="_Hlk152680685" localSheetId="2">'Table 2'!#REF!</definedName>
    <definedName name="_Hlk158021634" localSheetId="1">'Table 1'!#REF!</definedName>
    <definedName name="_Hlk158021658" localSheetId="1">'Table 1'!#REF!</definedName>
    <definedName name="_Hlk158022302" localSheetId="1">'Table 1'!#REF!</definedName>
    <definedName name="_Hlk158022317" localSheetId="1">'Table 1'!#REF!</definedName>
    <definedName name="_Hlk158022340" localSheetId="1">'Table 1'!#REF!</definedName>
    <definedName name="_Hlk158022841" localSheetId="1">'Table 1'!#REF!</definedName>
    <definedName name="_Hlk158022941" localSheetId="1">'Table 1'!#REF!</definedName>
    <definedName name="_Hlk158022992" localSheetId="1">'Table 1'!#REF!</definedName>
    <definedName name="_Hlk158023134" localSheetId="1">'Table 1'!#REF!</definedName>
    <definedName name="_Hlk158023653" localSheetId="1">'Table 1'!#REF!</definedName>
    <definedName name="_Hlk158023729" localSheetId="1">'Table 1'!#REF!</definedName>
    <definedName name="_Hlk158023764" localSheetId="1">'Table 1'!#REF!</definedName>
    <definedName name="_Hlk158024100" localSheetId="1">'Table 1'!#REF!</definedName>
    <definedName name="_Hlk158024380" localSheetId="1">'Table 1'!#REF!</definedName>
    <definedName name="_Hlk158024418" localSheetId="1">'Table 1'!#REF!</definedName>
    <definedName name="_Hlk158139739" localSheetId="1">'Table 1'!#REF!</definedName>
    <definedName name="_Hlk160529192" localSheetId="1">'Table 1'!$C$4</definedName>
    <definedName name="_Hlk160529228" localSheetId="1">'Table 1'!$D$4</definedName>
    <definedName name="_Hlk160529268" localSheetId="1">'Table 1'!$E$4</definedName>
    <definedName name="_Hlk160529370" localSheetId="1">'Table 1'!$F$4</definedName>
    <definedName name="_Hlk160626159" localSheetId="1">'Table 1'!#REF!</definedName>
    <definedName name="_Hlk160628187" localSheetId="1">'Table 1'!$E$21</definedName>
    <definedName name="_Hlk160628217" localSheetId="1">'Table 1'!$G$21</definedName>
    <definedName name="_Hlk163036387" localSheetId="2">'Table 2'!#REF!</definedName>
    <definedName name="_Hlk163037546" localSheetId="2">'Table 2'!#REF!</definedName>
    <definedName name="_Hlk163383837" localSheetId="2">'Table 2'!#REF!</definedName>
    <definedName name="_Hlk163383882" localSheetId="2">'Table 2'!#REF!</definedName>
    <definedName name="_Hlk163384124" localSheetId="2">'Table 2'!#REF!</definedName>
    <definedName name="_Hlk163384162" localSheetId="2">'Table 2'!#REF!</definedName>
    <definedName name="_Hlk163384272" localSheetId="2">'Table 2'!#REF!</definedName>
    <definedName name="_Hlk163384301" localSheetId="2">'Table 2'!#REF!</definedName>
    <definedName name="_Hlk165638787" localSheetId="4">'Table 4'!#REF!</definedName>
    <definedName name="_Hlk165963125" localSheetId="2">'Table 2'!#REF!</definedName>
    <definedName name="_Hlk168484904" localSheetId="2">'Table 2'!#REF!</definedName>
    <definedName name="_Hlk170995185" localSheetId="4">'Table 4'!#REF!</definedName>
    <definedName name="_Hlk171067068" localSheetId="1">'Table 1'!#REF!</definedName>
    <definedName name="_Hlk171067147" localSheetId="1">'Table 1'!#REF!</definedName>
    <definedName name="_Hlk176420261" localSheetId="1">'Table 1'!#REF!</definedName>
    <definedName name="_Hlk176421487" localSheetId="1">'Table 1'!#REF!</definedName>
    <definedName name="_Hlk176421532" localSheetId="1">'Table 1'!#REF!</definedName>
    <definedName name="_Hlk176421679" localSheetId="1">'Table 1'!#REF!</definedName>
    <definedName name="_Hlk176421749" localSheetId="1">'Table 1'!#REF!</definedName>
    <definedName name="_Hlk176422950" localSheetId="1">'Table 1'!#REF!</definedName>
    <definedName name="_Hlk176422985" localSheetId="1">'Table 1'!#REF!</definedName>
    <definedName name="_Hlk176423751" localSheetId="1">'Table 1'!#REF!</definedName>
    <definedName name="_Hlk176424226" localSheetId="1">'Table 1'!#REF!</definedName>
    <definedName name="_Hlk176424302" localSheetId="1">'Table 1'!#REF!</definedName>
    <definedName name="_Hlk176424985" localSheetId="1">'Table 1'!#REF!</definedName>
    <definedName name="_Hlk176425063" localSheetId="1">'Table 1'!#REF!</definedName>
    <definedName name="_Hlk186811023" localSheetId="1">'Table 1'!$M$31</definedName>
    <definedName name="_Hlk186811359" localSheetId="1">'Table 1'!$L$4</definedName>
    <definedName name="_Hlk186811419" localSheetId="1">'Table 1'!$M$4</definedName>
    <definedName name="_Hlk186811599" localSheetId="1">'Table 1'!$N$4</definedName>
    <definedName name="_Hlk186811695" localSheetId="1">'Table 1'!$K$5</definedName>
    <definedName name="_Hlk186811768" localSheetId="1">'Table 1'!$M$5</definedName>
    <definedName name="_Hlk186812431" localSheetId="1">'Table 1'!#REF!</definedName>
    <definedName name="_Hlk186813034" localSheetId="1">'Table 1'!$M$21</definedName>
    <definedName name="_Hlk186813248" localSheetId="1">'Table 1'!$O$22</definedName>
    <definedName name="_Hlk186813383" localSheetId="1">'Table 1'!$O$23</definedName>
    <definedName name="_Hlk189743899" localSheetId="2">'Table 2'!#REF!</definedName>
    <definedName name="_Hlk189744112" localSheetId="2">'Table 2'!#REF!</definedName>
    <definedName name="_Hlk189745047" localSheetId="2">'Table 2'!#REF!</definedName>
    <definedName name="_Hlk189745089" localSheetId="2">'Table 2'!#REF!</definedName>
    <definedName name="_Hlk189745275" localSheetId="2">'Table 2'!#REF!</definedName>
    <definedName name="_Hlk189745878" localSheetId="2">'Table 2'!#REF!</definedName>
    <definedName name="_Hlk189745980" localSheetId="2">'Table 2'!#REF!</definedName>
    <definedName name="_Hlk189746199" localSheetId="2">'Table 2'!#REF!</definedName>
    <definedName name="_Hlk192062283" localSheetId="1">'Table 1'!$B$4</definedName>
    <definedName name="_Hlk192062421" localSheetId="1">'Table 1'!$B$5</definedName>
    <definedName name="_Hlk192062630" localSheetId="1">'Table 1'!#REF!</definedName>
    <definedName name="_Hlk192064113" localSheetId="1">'Table 1'!$B$22</definedName>
    <definedName name="_Hlk192083025" localSheetId="5">'Table 5 '!#REF!</definedName>
    <definedName name="_Hlk192192104" localSheetId="1">'Table 1'!$E$32</definedName>
    <definedName name="_Hlk192192147" localSheetId="1">'Table 1'!$G$32</definedName>
    <definedName name="_Hlk192192188" localSheetId="1">'Table 1'!$F$32</definedName>
    <definedName name="_Hlk192252143" localSheetId="4">'Table 4'!#REF!</definedName>
    <definedName name="_Hlk194496528" localSheetId="1">'Table 1'!$C$5</definedName>
    <definedName name="_Hlk194496559" localSheetId="1">'Table 1'!$D$5</definedName>
    <definedName name="_Hlk194496604" localSheetId="1">'Table 1'!$E$5</definedName>
    <definedName name="_Hlk194496696" localSheetId="1">'Table 1'!$F$5</definedName>
    <definedName name="_Hlk194561436" localSheetId="1">'Table 1'!$F$15</definedName>
    <definedName name="_Hlk63123628" localSheetId="1">'Table 1'!#REF!</definedName>
    <definedName name="_Ref176474602" localSheetId="1">'Table 1'!#REF!</definedName>
    <definedName name="Table_4__June_2023_Return_Filing_Compliance_Rates">Contents!$A$5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3" l="1"/>
  <c r="J27" i="3"/>
  <c r="I27" i="3"/>
  <c r="H27" i="3"/>
  <c r="G27" i="3"/>
  <c r="F27" i="3"/>
  <c r="E27" i="3"/>
  <c r="D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1" i="3"/>
  <c r="L10" i="3"/>
  <c r="L9" i="3"/>
  <c r="L7" i="3"/>
  <c r="L6" i="3"/>
  <c r="L27" i="3" l="1"/>
  <c r="C27" i="3"/>
</calcChain>
</file>

<file path=xl/sharedStrings.xml><?xml version="1.0" encoding="utf-8"?>
<sst xmlns="http://schemas.openxmlformats.org/spreadsheetml/2006/main" count="226" uniqueCount="135">
  <si>
    <t>Tax Type</t>
  </si>
  <si>
    <t>Compliance rate</t>
  </si>
  <si>
    <t>On-Time</t>
  </si>
  <si>
    <t>Local Excise</t>
  </si>
  <si>
    <t>Insurance Premium Levy</t>
  </si>
  <si>
    <t>Gaming and Betting</t>
  </si>
  <si>
    <t>Value Added Tax</t>
  </si>
  <si>
    <t>Tourism Levy</t>
  </si>
  <si>
    <t>PAYE</t>
  </si>
  <si>
    <t>Mineral Royalty</t>
  </si>
  <si>
    <t>Turnover Tax</t>
  </si>
  <si>
    <t>Total</t>
  </si>
  <si>
    <t>Refunds</t>
  </si>
  <si>
    <t>Actual</t>
  </si>
  <si>
    <t>Target</t>
  </si>
  <si>
    <t>Sector</t>
  </si>
  <si>
    <t>Wholesale and retail trade; repair of motor vehicles and motorcycles</t>
  </si>
  <si>
    <t>Transportation and storage</t>
  </si>
  <si>
    <t>Manufacturing</t>
  </si>
  <si>
    <t>Administrative and support service activities</t>
  </si>
  <si>
    <t>Professional, scientific and technical activities</t>
  </si>
  <si>
    <t>Financial and insurance activities</t>
  </si>
  <si>
    <t>Agriculture, forestry and fishing</t>
  </si>
  <si>
    <t>Construction</t>
  </si>
  <si>
    <t>Other service activities</t>
  </si>
  <si>
    <t>Electricity, gas, steam and air conditioning supply</t>
  </si>
  <si>
    <t>Real estate activities</t>
  </si>
  <si>
    <t>Education</t>
  </si>
  <si>
    <t>Accommodation and food service activities</t>
  </si>
  <si>
    <t>Information and communication</t>
  </si>
  <si>
    <t>Water supply; sewerage, waste management and remediation</t>
  </si>
  <si>
    <t>Human health and social work activities</t>
  </si>
  <si>
    <t>Income Tax</t>
  </si>
  <si>
    <t>Withholding Tax</t>
  </si>
  <si>
    <t>Public administration and defence; compulsory social security</t>
  </si>
  <si>
    <t>Arts, entertainment and recreation</t>
  </si>
  <si>
    <t>Activities of extraterritorial organizations and bodies</t>
  </si>
  <si>
    <t>Activities of households as employers; undifferentiated goods- and services- producing activities of households for own use</t>
  </si>
  <si>
    <t>Property Transfer Tax</t>
  </si>
  <si>
    <t>Presumptive Tax</t>
  </si>
  <si>
    <t>Base Tax</t>
  </si>
  <si>
    <t>Withholding on Value Added Tax</t>
  </si>
  <si>
    <t>Overall</t>
  </si>
  <si>
    <t>No. of Tax Accounts</t>
  </si>
  <si>
    <t>Registrations</t>
  </si>
  <si>
    <t>Table of Contents</t>
  </si>
  <si>
    <t>Back to Table of Content</t>
  </si>
  <si>
    <t>Bank to Table of Content</t>
  </si>
  <si>
    <t>Rental Tax</t>
  </si>
  <si>
    <t>Primary</t>
  </si>
  <si>
    <t>Secondary</t>
  </si>
  <si>
    <t>Tertiary</t>
  </si>
  <si>
    <t>Economic Sector</t>
  </si>
  <si>
    <t>Mining and Quarrying</t>
  </si>
  <si>
    <t>Back to Table Content</t>
  </si>
  <si>
    <t>Value Added Tax on Cross Border Electronic Service Suppliers</t>
  </si>
  <si>
    <t>Grand Total</t>
  </si>
  <si>
    <t>Unclassified/Individuals</t>
  </si>
  <si>
    <t>Gross</t>
  </si>
  <si>
    <t>% Var</t>
  </si>
  <si>
    <t>B. Indirect Taxes</t>
  </si>
  <si>
    <t>2. Customs Services Division</t>
  </si>
  <si>
    <t>Total Revenue; o/w</t>
  </si>
  <si>
    <t>Non-Tax Revenue</t>
  </si>
  <si>
    <t>Presumptive Tax on Artisanal and Small-Scale Mining</t>
  </si>
  <si>
    <t>Value Added Tax for Oil Marketing Companies</t>
  </si>
  <si>
    <t>Unclassified</t>
  </si>
  <si>
    <t>1. Domestic Taxes Division</t>
  </si>
  <si>
    <t xml:space="preserve">       2. PAYE</t>
  </si>
  <si>
    <t xml:space="preserve">       3. Withholding tax &amp; others</t>
  </si>
  <si>
    <t xml:space="preserve">       1. Local Excise Duties</t>
  </si>
  <si>
    <t xml:space="preserve">       2. Local Excise-Cement</t>
  </si>
  <si>
    <t xml:space="preserve">       3. Rural Electrification Levy</t>
  </si>
  <si>
    <t xml:space="preserve">       4. Local Fuel Levy</t>
  </si>
  <si>
    <t xml:space="preserve">       5. Insurance Premium</t>
  </si>
  <si>
    <t xml:space="preserve">       6. Tourism Levy</t>
  </si>
  <si>
    <t xml:space="preserve">     1. VAT on imports</t>
  </si>
  <si>
    <t xml:space="preserve">     2. Customs duty (Import tariffs)</t>
  </si>
  <si>
    <t xml:space="preserve">     3. Export duties; o/w</t>
  </si>
  <si>
    <t xml:space="preserve">       4. Import Excise Duties</t>
  </si>
  <si>
    <t xml:space="preserve">       5. Import Fuel Levy</t>
  </si>
  <si>
    <t xml:space="preserve">       6. Carbon Tax</t>
  </si>
  <si>
    <t>Pay as You Earn</t>
  </si>
  <si>
    <t>Gaming and Betting Tax</t>
  </si>
  <si>
    <t>Advance Income Tax on Remittances</t>
  </si>
  <si>
    <t>Mobile Money Transaction Levy</t>
  </si>
  <si>
    <t>Table 1: Actual Revenue Collection against Parliament Target, March 2025 (K’ Million)</t>
  </si>
  <si>
    <t>Table 2: March 2025 Gross Collections by Sector, K ’Million</t>
  </si>
  <si>
    <t>Table 3: Taxpayer population, March 2025</t>
  </si>
  <si>
    <t>Table 4: March 2025 Return Filing Compliance Rates</t>
  </si>
  <si>
    <t>Table 5: March 2025 payment compliance rates by value (K’ million)</t>
  </si>
  <si>
    <t>Table 6: Tax Refunds Payments by sector K'million, March 2025</t>
  </si>
  <si>
    <t>CUSTOMS</t>
  </si>
  <si>
    <t xml:space="preserve"> PAYE Refund</t>
  </si>
  <si>
    <t>Var</t>
  </si>
  <si>
    <t xml:space="preserve">A. Direct Taxes </t>
  </si>
  <si>
    <t xml:space="preserve">       1. Company tax; o/w</t>
  </si>
  <si>
    <t xml:space="preserve"> -  </t>
  </si>
  <si>
    <t xml:space="preserve">       4. Rental Income Tax</t>
  </si>
  <si>
    <t xml:space="preserve">       5. Mineral royalty tax</t>
  </si>
  <si>
    <t xml:space="preserve">       6. Skills Development Levy</t>
  </si>
  <si>
    <t xml:space="preserve">       7. AIT on Remittances</t>
  </si>
  <si>
    <t xml:space="preserve">       7.VAT on domestic goods</t>
  </si>
  <si>
    <t xml:space="preserve">       8. Mobile Money Levy</t>
  </si>
  <si>
    <t xml:space="preserve">       7. Motor Vehicle Fees</t>
  </si>
  <si>
    <t xml:space="preserve">Tax Revenue </t>
  </si>
  <si>
    <t xml:space="preserve"> -   </t>
  </si>
  <si>
    <t>Customs Tax Gross Collections</t>
  </si>
  <si>
    <t>Total Gross Tax Collections</t>
  </si>
  <si>
    <t>Inland Tax Gross Collection</t>
  </si>
  <si>
    <t>January -March 2025</t>
  </si>
  <si>
    <t>Table 2: Jan-Mar 2025 Gross Collections by Sector, K ’Million</t>
  </si>
  <si>
    <t>Mar</t>
  </si>
  <si>
    <t>Jan to Mar</t>
  </si>
  <si>
    <t>Value Added Tax for Foreign Suppliers</t>
  </si>
  <si>
    <t>Taxpayer population (number of active tax accounts) as at end of March, 2025</t>
  </si>
  <si>
    <t>Return Filing</t>
  </si>
  <si>
    <t>Target (On-time)</t>
  </si>
  <si>
    <t>Expected</t>
  </si>
  <si>
    <t>Late</t>
  </si>
  <si>
    <t>EoM</t>
  </si>
  <si>
    <t>Non-filing</t>
  </si>
  <si>
    <t>Provisional Income Tax</t>
  </si>
  <si>
    <t>Payments</t>
  </si>
  <si>
    <r>
      <t>Target</t>
    </r>
    <r>
      <rPr>
        <sz val="9"/>
        <color theme="1"/>
        <rFont val="Times New Roman"/>
        <family val="1"/>
      </rPr>
      <t> </t>
    </r>
    <r>
      <rPr>
        <b/>
        <sz val="9"/>
        <color theme="1"/>
        <rFont val="Times New Roman"/>
        <family val="1"/>
      </rPr>
      <t>(On-time)</t>
    </r>
  </si>
  <si>
    <t>Compliance Rate</t>
  </si>
  <si>
    <t>On- Time</t>
  </si>
  <si>
    <t>Out-standing</t>
  </si>
  <si>
    <t>On-time</t>
  </si>
  <si>
    <t xml:space="preserve">            Export Duty on Maize</t>
  </si>
  <si>
    <t xml:space="preserve">            Export Duty on Timber</t>
  </si>
  <si>
    <t xml:space="preserve">            Export Duty on Concentrates</t>
  </si>
  <si>
    <t xml:space="preserve">            Mining Company Tax</t>
  </si>
  <si>
    <t xml:space="preserve">            Non-Mining Company Tax</t>
  </si>
  <si>
    <t>Table 3: Taxpayer Population,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</si>
</sst>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%"/>
    <numFmt numFmtId="166" formatCode="_-* #,##0_-;\-* #,##0_-;_-* &quot;-&quot;??_-;_-@_-"/>
    <numFmt numFmtId="167" formatCode="_-* #,##0.0_-;\-* #,##0.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4"/>
      <color theme="4" tint="-0.249977111117893"/>
      <name val="Times New Roman"/>
      <family val="1"/>
    </font>
    <font>
      <sz val="14"/>
      <color theme="4" tint="-0.249977111117893"/>
      <name val="Calibri"/>
      <family val="2"/>
      <scheme val="minor"/>
    </font>
    <font>
      <b/>
      <sz val="14"/>
      <color theme="1"/>
      <name val="Rockwell"/>
      <family val="1"/>
    </font>
    <font>
      <u/>
      <sz val="14"/>
      <color rgb="FF0070C0"/>
      <name val="Rockwell"/>
      <family val="1"/>
    </font>
    <font>
      <sz val="12"/>
      <color theme="1"/>
      <name val="Rockwell"/>
      <family val="1"/>
    </font>
    <font>
      <b/>
      <sz val="12"/>
      <color theme="1"/>
      <name val="Rockwell"/>
      <family val="1"/>
    </font>
    <font>
      <u/>
      <sz val="12"/>
      <color theme="10"/>
      <name val="Rockwell"/>
      <family val="1"/>
    </font>
    <font>
      <sz val="11"/>
      <color theme="1"/>
      <name val="Rockwell"/>
      <family val="1"/>
    </font>
    <font>
      <sz val="9"/>
      <color rgb="FFFF0000"/>
      <name val="Segoe UI"/>
      <family val="2"/>
    </font>
    <font>
      <b/>
      <sz val="9"/>
      <color theme="1"/>
      <name val="Segoe U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0" fontId="17" fillId="0" borderId="0"/>
  </cellStyleXfs>
  <cellXfs count="166">
    <xf numFmtId="0" fontId="0" fillId="0" borderId="0" xfId="0"/>
    <xf numFmtId="0" fontId="0" fillId="0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3" applyFont="1" applyFill="1"/>
    <xf numFmtId="0" fontId="7" fillId="0" borderId="0" xfId="4" applyFont="1"/>
    <xf numFmtId="0" fontId="6" fillId="0" borderId="0" xfId="0" applyFont="1" applyAlignment="1">
      <alignment vertical="center"/>
    </xf>
    <xf numFmtId="0" fontId="8" fillId="4" borderId="10" xfId="0" applyFont="1" applyFill="1" applyBorder="1"/>
    <xf numFmtId="0" fontId="9" fillId="4" borderId="10" xfId="0" applyFont="1" applyFill="1" applyBorder="1"/>
    <xf numFmtId="164" fontId="9" fillId="4" borderId="13" xfId="0" applyNumberFormat="1" applyFont="1" applyFill="1" applyBorder="1" applyAlignment="1">
      <alignment horizontal="right" vertical="center"/>
    </xf>
    <xf numFmtId="164" fontId="9" fillId="4" borderId="7" xfId="0" applyNumberFormat="1" applyFont="1" applyFill="1" applyBorder="1" applyAlignment="1">
      <alignment horizontal="right" vertical="center"/>
    </xf>
    <xf numFmtId="164" fontId="9" fillId="4" borderId="9" xfId="0" applyNumberFormat="1" applyFont="1" applyFill="1" applyBorder="1" applyAlignment="1">
      <alignment horizontal="right" vertical="center"/>
    </xf>
    <xf numFmtId="164" fontId="9" fillId="4" borderId="0" xfId="0" applyNumberFormat="1" applyFont="1" applyFill="1" applyBorder="1" applyAlignment="1">
      <alignment horizontal="right" vertical="center"/>
    </xf>
    <xf numFmtId="0" fontId="9" fillId="4" borderId="13" xfId="0" applyFont="1" applyFill="1" applyBorder="1"/>
    <xf numFmtId="0" fontId="8" fillId="0" borderId="13" xfId="0" applyFont="1" applyBorder="1"/>
    <xf numFmtId="164" fontId="8" fillId="3" borderId="13" xfId="0" applyNumberFormat="1" applyFont="1" applyFill="1" applyBorder="1" applyAlignment="1">
      <alignment horizontal="right" vertical="center"/>
    </xf>
    <xf numFmtId="164" fontId="8" fillId="3" borderId="7" xfId="0" applyNumberFormat="1" applyFont="1" applyFill="1" applyBorder="1" applyAlignment="1">
      <alignment horizontal="right" vertical="center"/>
    </xf>
    <xf numFmtId="164" fontId="8" fillId="3" borderId="9" xfId="0" applyNumberFormat="1" applyFont="1" applyFill="1" applyBorder="1" applyAlignment="1">
      <alignment horizontal="right" vertical="center"/>
    </xf>
    <xf numFmtId="164" fontId="8" fillId="3" borderId="0" xfId="0" applyNumberFormat="1" applyFont="1" applyFill="1" applyBorder="1" applyAlignment="1">
      <alignment horizontal="right" vertical="center"/>
    </xf>
    <xf numFmtId="0" fontId="10" fillId="0" borderId="0" xfId="4" applyFont="1"/>
    <xf numFmtId="0" fontId="6" fillId="0" borderId="0" xfId="0" applyFont="1"/>
    <xf numFmtId="0" fontId="11" fillId="0" borderId="0" xfId="0" applyFont="1"/>
    <xf numFmtId="0" fontId="9" fillId="4" borderId="15" xfId="0" applyFont="1" applyFill="1" applyBorder="1" applyAlignment="1">
      <alignment vertical="center"/>
    </xf>
    <xf numFmtId="3" fontId="9" fillId="4" borderId="5" xfId="0" applyNumberFormat="1" applyFont="1" applyFill="1" applyBorder="1" applyAlignment="1">
      <alignment horizontal="center" vertical="center"/>
    </xf>
    <xf numFmtId="3" fontId="8" fillId="3" borderId="8" xfId="0" applyNumberFormat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6" fillId="0" borderId="0" xfId="0" applyFont="1" applyBorder="1" applyAlignment="1"/>
    <xf numFmtId="0" fontId="12" fillId="0" borderId="0" xfId="0" applyFont="1"/>
    <xf numFmtId="0" fontId="13" fillId="0" borderId="0" xfId="0" applyFont="1"/>
    <xf numFmtId="166" fontId="0" fillId="0" borderId="0" xfId="1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NumberFormat="1"/>
    <xf numFmtId="0" fontId="14" fillId="0" borderId="0" xfId="0" applyFont="1" applyFill="1" applyAlignment="1">
      <alignment horizontal="right" vertical="center"/>
    </xf>
    <xf numFmtId="4" fontId="14" fillId="0" borderId="0" xfId="0" applyNumberFormat="1" applyFont="1" applyFill="1" applyAlignment="1">
      <alignment horizontal="right" vertical="center"/>
    </xf>
    <xf numFmtId="4" fontId="15" fillId="0" borderId="0" xfId="0" applyNumberFormat="1" applyFont="1" applyFill="1" applyAlignment="1">
      <alignment horizontal="right" vertical="center"/>
    </xf>
    <xf numFmtId="3" fontId="0" fillId="0" borderId="0" xfId="0" applyNumberFormat="1"/>
    <xf numFmtId="165" fontId="9" fillId="4" borderId="2" xfId="0" applyNumberFormat="1" applyFont="1" applyFill="1" applyBorder="1" applyAlignment="1">
      <alignment horizontal="right" vertical="center"/>
    </xf>
    <xf numFmtId="165" fontId="9" fillId="4" borderId="7" xfId="0" applyNumberFormat="1" applyFont="1" applyFill="1" applyBorder="1" applyAlignment="1">
      <alignment horizontal="right" vertical="center"/>
    </xf>
    <xf numFmtId="165" fontId="8" fillId="3" borderId="7" xfId="0" applyNumberFormat="1" applyFont="1" applyFill="1" applyBorder="1" applyAlignment="1">
      <alignment horizontal="right" vertical="center"/>
    </xf>
    <xf numFmtId="0" fontId="9" fillId="4" borderId="11" xfId="0" applyFont="1" applyFill="1" applyBorder="1" applyAlignment="1">
      <alignment vertical="center"/>
    </xf>
    <xf numFmtId="166" fontId="9" fillId="4" borderId="2" xfId="1" applyNumberFormat="1" applyFont="1" applyFill="1" applyBorder="1" applyAlignment="1">
      <alignment horizontal="center" vertical="center"/>
    </xf>
    <xf numFmtId="3" fontId="16" fillId="0" borderId="7" xfId="0" applyNumberFormat="1" applyFont="1" applyBorder="1"/>
    <xf numFmtId="0" fontId="16" fillId="0" borderId="7" xfId="0" applyFont="1" applyBorder="1"/>
    <xf numFmtId="43" fontId="12" fillId="0" borderId="0" xfId="0" applyNumberFormat="1" applyFont="1"/>
    <xf numFmtId="0" fontId="9" fillId="4" borderId="12" xfId="0" applyFont="1" applyFill="1" applyBorder="1" applyAlignment="1">
      <alignment vertical="center"/>
    </xf>
    <xf numFmtId="0" fontId="9" fillId="4" borderId="16" xfId="0" applyFont="1" applyFill="1" applyBorder="1" applyAlignment="1">
      <alignment horizontal="center" vertical="center"/>
    </xf>
    <xf numFmtId="17" fontId="9" fillId="4" borderId="19" xfId="0" applyNumberFormat="1" applyFont="1" applyFill="1" applyBorder="1" applyAlignment="1">
      <alignment horizontal="center" vertical="center"/>
    </xf>
    <xf numFmtId="166" fontId="9" fillId="4" borderId="1" xfId="1" applyNumberFormat="1" applyFont="1" applyFill="1" applyBorder="1" applyAlignment="1">
      <alignment horizontal="center" vertical="center"/>
    </xf>
    <xf numFmtId="1" fontId="8" fillId="3" borderId="13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3" fontId="9" fillId="4" borderId="6" xfId="0" applyNumberFormat="1" applyFont="1" applyFill="1" applyBorder="1" applyAlignment="1">
      <alignment horizontal="right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23" fillId="0" borderId="17" xfId="0" applyFont="1" applyBorder="1"/>
    <xf numFmtId="4" fontId="23" fillId="0" borderId="17" xfId="0" applyNumberFormat="1" applyFont="1" applyBorder="1"/>
    <xf numFmtId="0" fontId="23" fillId="4" borderId="17" xfId="0" applyFont="1" applyFill="1" applyBorder="1"/>
    <xf numFmtId="4" fontId="23" fillId="4" borderId="17" xfId="0" applyNumberFormat="1" applyFont="1" applyFill="1" applyBorder="1"/>
    <xf numFmtId="0" fontId="24" fillId="4" borderId="17" xfId="0" applyFont="1" applyFill="1" applyBorder="1"/>
    <xf numFmtId="4" fontId="24" fillId="4" borderId="17" xfId="0" applyNumberFormat="1" applyFont="1" applyFill="1" applyBorder="1"/>
    <xf numFmtId="0" fontId="23" fillId="0" borderId="0" xfId="0" applyFont="1"/>
    <xf numFmtId="0" fontId="25" fillId="0" borderId="0" xfId="0" applyFont="1"/>
    <xf numFmtId="0" fontId="26" fillId="0" borderId="0" xfId="0" applyFont="1"/>
    <xf numFmtId="0" fontId="29" fillId="0" borderId="18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8" fillId="0" borderId="13" xfId="0" applyFont="1" applyBorder="1" applyAlignment="1">
      <alignment horizontal="left" indent="1"/>
    </xf>
    <xf numFmtId="0" fontId="8" fillId="0" borderId="13" xfId="0" applyFont="1" applyFill="1" applyBorder="1"/>
    <xf numFmtId="164" fontId="8" fillId="0" borderId="13" xfId="0" applyNumberFormat="1" applyFont="1" applyFill="1" applyBorder="1" applyAlignment="1">
      <alignment horizontal="right" vertical="center"/>
    </xf>
    <xf numFmtId="164" fontId="8" fillId="0" borderId="7" xfId="0" applyNumberFormat="1" applyFont="1" applyFill="1" applyBorder="1" applyAlignment="1">
      <alignment horizontal="right" vertical="center"/>
    </xf>
    <xf numFmtId="164" fontId="8" fillId="0" borderId="9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165" fontId="8" fillId="0" borderId="7" xfId="0" applyNumberFormat="1" applyFont="1" applyFill="1" applyBorder="1" applyAlignment="1">
      <alignment horizontal="right" vertical="center"/>
    </xf>
    <xf numFmtId="0" fontId="0" fillId="0" borderId="0" xfId="0" applyFont="1" applyFill="1"/>
    <xf numFmtId="164" fontId="9" fillId="4" borderId="13" xfId="0" applyNumberFormat="1" applyFont="1" applyFill="1" applyBorder="1" applyAlignment="1">
      <alignment horizontal="right" vertical="top"/>
    </xf>
    <xf numFmtId="164" fontId="9" fillId="4" borderId="9" xfId="0" applyNumberFormat="1" applyFont="1" applyFill="1" applyBorder="1" applyAlignment="1">
      <alignment horizontal="right" vertical="top"/>
    </xf>
    <xf numFmtId="165" fontId="9" fillId="4" borderId="7" xfId="0" applyNumberFormat="1" applyFont="1" applyFill="1" applyBorder="1" applyAlignment="1">
      <alignment horizontal="right" vertical="top"/>
    </xf>
    <xf numFmtId="10" fontId="8" fillId="0" borderId="7" xfId="0" applyNumberFormat="1" applyFont="1" applyFill="1" applyBorder="1" applyAlignment="1">
      <alignment horizontal="right" vertical="center"/>
    </xf>
    <xf numFmtId="0" fontId="22" fillId="4" borderId="10" xfId="0" applyFont="1" applyFill="1" applyBorder="1" applyAlignment="1">
      <alignment vertical="center"/>
    </xf>
    <xf numFmtId="4" fontId="22" fillId="4" borderId="2" xfId="0" applyNumberFormat="1" applyFont="1" applyFill="1" applyBorder="1" applyAlignment="1">
      <alignment horizontal="right" vertical="center"/>
    </xf>
    <xf numFmtId="0" fontId="22" fillId="4" borderId="2" xfId="0" applyFont="1" applyFill="1" applyBorder="1" applyAlignment="1">
      <alignment horizontal="right" vertical="center"/>
    </xf>
    <xf numFmtId="10" fontId="22" fillId="4" borderId="4" xfId="0" applyNumberFormat="1" applyFont="1" applyFill="1" applyBorder="1" applyAlignment="1">
      <alignment horizontal="right" vertical="center"/>
    </xf>
    <xf numFmtId="0" fontId="22" fillId="4" borderId="13" xfId="0" applyFont="1" applyFill="1" applyBorder="1" applyAlignment="1">
      <alignment horizontal="left" vertical="center" indent="1"/>
    </xf>
    <xf numFmtId="4" fontId="22" fillId="4" borderId="7" xfId="0" applyNumberFormat="1" applyFont="1" applyFill="1" applyBorder="1" applyAlignment="1">
      <alignment horizontal="right" vertical="center"/>
    </xf>
    <xf numFmtId="0" fontId="22" fillId="4" borderId="7" xfId="0" applyFont="1" applyFill="1" applyBorder="1" applyAlignment="1">
      <alignment horizontal="right" vertical="center"/>
    </xf>
    <xf numFmtId="10" fontId="22" fillId="4" borderId="9" xfId="0" applyNumberFormat="1" applyFont="1" applyFill="1" applyBorder="1" applyAlignment="1">
      <alignment horizontal="right" vertical="center"/>
    </xf>
    <xf numFmtId="0" fontId="22" fillId="4" borderId="14" xfId="0" applyFont="1" applyFill="1" applyBorder="1" applyAlignment="1">
      <alignment horizontal="left" vertical="center" indent="1"/>
    </xf>
    <xf numFmtId="0" fontId="22" fillId="4" borderId="20" xfId="0" applyFont="1" applyFill="1" applyBorder="1" applyAlignment="1">
      <alignment horizontal="right" vertical="center"/>
    </xf>
    <xf numFmtId="10" fontId="22" fillId="4" borderId="21" xfId="0" applyNumberFormat="1" applyFont="1" applyFill="1" applyBorder="1" applyAlignment="1">
      <alignment horizontal="right" vertical="center"/>
    </xf>
    <xf numFmtId="164" fontId="9" fillId="4" borderId="10" xfId="0" applyNumberFormat="1" applyFont="1" applyFill="1" applyBorder="1" applyAlignment="1">
      <alignment horizontal="right" vertical="center"/>
    </xf>
    <xf numFmtId="164" fontId="9" fillId="4" borderId="2" xfId="0" applyNumberFormat="1" applyFont="1" applyFill="1" applyBorder="1" applyAlignment="1">
      <alignment horizontal="right" vertical="center"/>
    </xf>
    <xf numFmtId="164" fontId="9" fillId="4" borderId="4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9" fillId="4" borderId="8" xfId="0" applyFont="1" applyFill="1" applyBorder="1" applyAlignment="1">
      <alignment horizontal="right"/>
    </xf>
    <xf numFmtId="0" fontId="8" fillId="0" borderId="13" xfId="0" applyFont="1" applyFill="1" applyBorder="1" applyAlignment="1">
      <alignment horizontal="right"/>
    </xf>
    <xf numFmtId="10" fontId="0" fillId="0" borderId="0" xfId="2" applyNumberFormat="1" applyFont="1" applyAlignment="1">
      <alignment horizontal="right"/>
    </xf>
    <xf numFmtId="10" fontId="9" fillId="4" borderId="2" xfId="2" applyNumberFormat="1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9" fillId="4" borderId="4" xfId="0" applyFont="1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10" xfId="0" applyFont="1" applyFill="1" applyBorder="1" applyAlignment="1">
      <alignment horizontal="right"/>
    </xf>
    <xf numFmtId="0" fontId="27" fillId="4" borderId="17" xfId="0" applyFont="1" applyFill="1" applyBorder="1" applyAlignment="1">
      <alignment horizontal="right" vertical="center"/>
    </xf>
    <xf numFmtId="0" fontId="28" fillId="0" borderId="17" xfId="0" applyFont="1" applyFill="1" applyBorder="1" applyAlignment="1">
      <alignment horizontal="right" vertical="center"/>
    </xf>
    <xf numFmtId="0" fontId="28" fillId="0" borderId="17" xfId="0" applyFont="1" applyFill="1" applyBorder="1" applyAlignment="1">
      <alignment horizontal="right" vertical="center" wrapText="1"/>
    </xf>
    <xf numFmtId="9" fontId="28" fillId="0" borderId="17" xfId="0" applyNumberFormat="1" applyFont="1" applyFill="1" applyBorder="1" applyAlignment="1">
      <alignment horizontal="center" vertical="center"/>
    </xf>
    <xf numFmtId="9" fontId="28" fillId="0" borderId="17" xfId="0" applyNumberFormat="1" applyFont="1" applyFill="1" applyBorder="1" applyAlignment="1">
      <alignment horizontal="right" vertical="center"/>
    </xf>
    <xf numFmtId="3" fontId="28" fillId="0" borderId="17" xfId="0" applyNumberFormat="1" applyFont="1" applyFill="1" applyBorder="1" applyAlignment="1">
      <alignment horizontal="right" vertical="center"/>
    </xf>
    <xf numFmtId="3" fontId="28" fillId="0" borderId="17" xfId="0" applyNumberFormat="1" applyFont="1" applyFill="1" applyBorder="1" applyAlignment="1">
      <alignment horizontal="right" vertical="center" wrapText="1"/>
    </xf>
    <xf numFmtId="0" fontId="27" fillId="4" borderId="17" xfId="0" applyFont="1" applyFill="1" applyBorder="1" applyAlignment="1">
      <alignment horizontal="center" vertical="center"/>
    </xf>
    <xf numFmtId="4" fontId="28" fillId="0" borderId="17" xfId="0" applyNumberFormat="1" applyFont="1" applyFill="1" applyBorder="1" applyAlignment="1">
      <alignment horizontal="right" vertical="center"/>
    </xf>
    <xf numFmtId="0" fontId="24" fillId="0" borderId="22" xfId="0" applyFont="1" applyBorder="1"/>
    <xf numFmtId="0" fontId="24" fillId="0" borderId="23" xfId="0" applyFont="1" applyBorder="1"/>
    <xf numFmtId="0" fontId="24" fillId="0" borderId="24" xfId="0" applyFont="1" applyBorder="1"/>
    <xf numFmtId="0" fontId="23" fillId="0" borderId="25" xfId="0" applyFont="1" applyBorder="1"/>
    <xf numFmtId="0" fontId="23" fillId="0" borderId="26" xfId="0" applyFont="1" applyBorder="1"/>
    <xf numFmtId="0" fontId="24" fillId="4" borderId="25" xfId="0" applyFont="1" applyFill="1" applyBorder="1"/>
    <xf numFmtId="0" fontId="23" fillId="4" borderId="26" xfId="0" applyFont="1" applyFill="1" applyBorder="1"/>
    <xf numFmtId="4" fontId="23" fillId="0" borderId="26" xfId="0" applyNumberFormat="1" applyFont="1" applyBorder="1"/>
    <xf numFmtId="4" fontId="23" fillId="4" borderId="26" xfId="0" applyNumberFormat="1" applyFont="1" applyFill="1" applyBorder="1"/>
    <xf numFmtId="4" fontId="24" fillId="4" borderId="26" xfId="0" applyNumberFormat="1" applyFont="1" applyFill="1" applyBorder="1"/>
    <xf numFmtId="0" fontId="24" fillId="0" borderId="27" xfId="0" applyFont="1" applyBorder="1"/>
    <xf numFmtId="4" fontId="24" fillId="0" borderId="28" xfId="0" applyNumberFormat="1" applyFont="1" applyBorder="1"/>
    <xf numFmtId="4" fontId="24" fillId="0" borderId="29" xfId="0" applyNumberFormat="1" applyFont="1" applyBorder="1"/>
    <xf numFmtId="0" fontId="27" fillId="4" borderId="26" xfId="0" applyFont="1" applyFill="1" applyBorder="1" applyAlignment="1">
      <alignment horizontal="right" vertical="center" wrapText="1"/>
    </xf>
    <xf numFmtId="0" fontId="28" fillId="0" borderId="25" xfId="0" applyFont="1" applyFill="1" applyBorder="1" applyAlignment="1">
      <alignment vertical="center"/>
    </xf>
    <xf numFmtId="9" fontId="28" fillId="0" borderId="26" xfId="0" applyNumberFormat="1" applyFont="1" applyFill="1" applyBorder="1" applyAlignment="1">
      <alignment horizontal="right" vertical="center" wrapText="1"/>
    </xf>
    <xf numFmtId="9" fontId="28" fillId="0" borderId="26" xfId="0" applyNumberFormat="1" applyFont="1" applyFill="1" applyBorder="1" applyAlignment="1">
      <alignment horizontal="right" vertical="center"/>
    </xf>
    <xf numFmtId="0" fontId="27" fillId="4" borderId="27" xfId="0" applyFont="1" applyFill="1" applyBorder="1" applyAlignment="1">
      <alignment vertical="center"/>
    </xf>
    <xf numFmtId="3" fontId="27" fillId="4" borderId="28" xfId="0" applyNumberFormat="1" applyFont="1" applyFill="1" applyBorder="1" applyAlignment="1">
      <alignment horizontal="right" vertical="center"/>
    </xf>
    <xf numFmtId="0" fontId="21" fillId="4" borderId="28" xfId="0" applyFont="1" applyFill="1" applyBorder="1" applyAlignment="1">
      <alignment vertical="center"/>
    </xf>
    <xf numFmtId="9" fontId="27" fillId="4" borderId="28" xfId="0" applyNumberFormat="1" applyFont="1" applyFill="1" applyBorder="1" applyAlignment="1">
      <alignment horizontal="right" vertical="center"/>
    </xf>
    <xf numFmtId="9" fontId="27" fillId="4" borderId="29" xfId="0" applyNumberFormat="1" applyFont="1" applyFill="1" applyBorder="1" applyAlignment="1">
      <alignment horizontal="right" vertical="center"/>
    </xf>
    <xf numFmtId="0" fontId="27" fillId="4" borderId="26" xfId="0" applyFont="1" applyFill="1" applyBorder="1" applyAlignment="1">
      <alignment horizontal="center" vertical="center"/>
    </xf>
    <xf numFmtId="9" fontId="28" fillId="0" borderId="26" xfId="0" applyNumberFormat="1" applyFont="1" applyFill="1" applyBorder="1" applyAlignment="1">
      <alignment horizontal="center" vertical="center"/>
    </xf>
    <xf numFmtId="4" fontId="27" fillId="4" borderId="28" xfId="0" applyNumberFormat="1" applyFont="1" applyFill="1" applyBorder="1" applyAlignment="1">
      <alignment horizontal="right" vertical="center"/>
    </xf>
    <xf numFmtId="9" fontId="27" fillId="4" borderId="28" xfId="0" applyNumberFormat="1" applyFont="1" applyFill="1" applyBorder="1" applyAlignment="1">
      <alignment horizontal="center" vertical="center"/>
    </xf>
    <xf numFmtId="9" fontId="27" fillId="4" borderId="29" xfId="0" applyNumberFormat="1" applyFont="1" applyFill="1" applyBorder="1" applyAlignment="1">
      <alignment horizontal="center" vertical="center"/>
    </xf>
    <xf numFmtId="0" fontId="24" fillId="4" borderId="26" xfId="0" applyFont="1" applyFill="1" applyBorder="1"/>
    <xf numFmtId="0" fontId="24" fillId="4" borderId="27" xfId="0" applyFont="1" applyFill="1" applyBorder="1"/>
    <xf numFmtId="43" fontId="24" fillId="4" borderId="29" xfId="1" applyFont="1" applyFill="1" applyBorder="1"/>
    <xf numFmtId="0" fontId="29" fillId="0" borderId="34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9" fillId="0" borderId="35" xfId="0" applyFont="1" applyBorder="1" applyAlignment="1">
      <alignment horizontal="center"/>
    </xf>
    <xf numFmtId="0" fontId="29" fillId="0" borderId="37" xfId="0" applyFont="1" applyBorder="1" applyAlignment="1">
      <alignment horizontal="center"/>
    </xf>
    <xf numFmtId="0" fontId="29" fillId="0" borderId="36" xfId="0" applyFont="1" applyFill="1" applyBorder="1" applyAlignment="1">
      <alignment horizontal="left" vertical="top"/>
    </xf>
    <xf numFmtId="0" fontId="29" fillId="0" borderId="33" xfId="0" applyFont="1" applyFill="1" applyBorder="1" applyAlignment="1">
      <alignment horizontal="left"/>
    </xf>
    <xf numFmtId="167" fontId="24" fillId="4" borderId="28" xfId="1" applyNumberFormat="1" applyFont="1" applyFill="1" applyBorder="1"/>
    <xf numFmtId="167" fontId="12" fillId="0" borderId="0" xfId="0" applyNumberFormat="1" applyFont="1"/>
    <xf numFmtId="43" fontId="12" fillId="0" borderId="0" xfId="1" applyFont="1"/>
    <xf numFmtId="43" fontId="24" fillId="4" borderId="28" xfId="1" applyNumberFormat="1" applyFont="1" applyFill="1" applyBorder="1"/>
    <xf numFmtId="167" fontId="23" fillId="0" borderId="17" xfId="1" applyNumberFormat="1" applyFont="1" applyBorder="1"/>
    <xf numFmtId="167" fontId="23" fillId="0" borderId="26" xfId="1" applyNumberFormat="1" applyFont="1" applyBorder="1"/>
    <xf numFmtId="167" fontId="23" fillId="4" borderId="17" xfId="1" applyNumberFormat="1" applyFont="1" applyFill="1" applyBorder="1"/>
    <xf numFmtId="167" fontId="23" fillId="4" borderId="26" xfId="1" applyNumberFormat="1" applyFont="1" applyFill="1" applyBorder="1"/>
    <xf numFmtId="0" fontId="27" fillId="4" borderId="30" xfId="0" applyFont="1" applyFill="1" applyBorder="1" applyAlignment="1">
      <alignment horizontal="center" vertical="center"/>
    </xf>
    <xf numFmtId="0" fontId="27" fillId="4" borderId="31" xfId="0" applyFont="1" applyFill="1" applyBorder="1" applyAlignment="1">
      <alignment horizontal="center" vertical="center"/>
    </xf>
    <xf numFmtId="0" fontId="27" fillId="4" borderId="32" xfId="0" applyFont="1" applyFill="1" applyBorder="1" applyAlignment="1">
      <alignment horizontal="center" vertical="center"/>
    </xf>
    <xf numFmtId="0" fontId="27" fillId="4" borderId="22" xfId="0" applyFont="1" applyFill="1" applyBorder="1" applyAlignment="1">
      <alignment vertical="center"/>
    </xf>
    <xf numFmtId="0" fontId="27" fillId="4" borderId="25" xfId="0" applyFont="1" applyFill="1" applyBorder="1" applyAlignment="1">
      <alignment vertical="center"/>
    </xf>
    <xf numFmtId="0" fontId="27" fillId="4" borderId="23" xfId="0" applyFont="1" applyFill="1" applyBorder="1" applyAlignment="1">
      <alignment horizontal="center" vertical="center"/>
    </xf>
    <xf numFmtId="0" fontId="27" fillId="4" borderId="17" xfId="0" applyFont="1" applyFill="1" applyBorder="1" applyAlignment="1">
      <alignment horizontal="center" vertical="center"/>
    </xf>
    <xf numFmtId="0" fontId="27" fillId="4" borderId="24" xfId="0" applyFont="1" applyFill="1" applyBorder="1" applyAlignment="1">
      <alignment horizontal="center" vertical="center"/>
    </xf>
    <xf numFmtId="43" fontId="23" fillId="0" borderId="17" xfId="1" applyNumberFormat="1" applyFont="1" applyBorder="1"/>
  </cellXfs>
  <cellStyles count="17">
    <cellStyle name="20% - Accent1" xfId="3" builtinId="30"/>
    <cellStyle name="Comma" xfId="1" builtinId="3"/>
    <cellStyle name="Comma 14" xfId="11" xr:uid="{7A6F09E9-E8AE-4E56-BF3C-BD860D96F682}"/>
    <cellStyle name="Comma 2" xfId="6" xr:uid="{4FB66773-E50B-413D-ADCB-BFC0563BDC17}"/>
    <cellStyle name="Comma 2 2" xfId="12" xr:uid="{17FBA5D3-0C80-4C3A-B7FB-CED4FA79B8A8}"/>
    <cellStyle name="Comma 2 2 3" xfId="13" xr:uid="{47065279-E92C-4F6B-BFDD-378F00BA56EA}"/>
    <cellStyle name="Comma 3" xfId="7" xr:uid="{7396A854-34B2-4B1C-8F53-9D9719AD9BC0}"/>
    <cellStyle name="Comma 3 2" xfId="8" xr:uid="{D701A27E-95AA-4896-91E3-96EEDA3FE2CD}"/>
    <cellStyle name="Comma 4" xfId="15" xr:uid="{F9B2E2DF-AFD2-435E-9CD1-F1234D00040F}"/>
    <cellStyle name="Comma 5" xfId="5" xr:uid="{00000000-0005-0000-0000-000031000000}"/>
    <cellStyle name="Hyperlink" xfId="4" builtinId="8"/>
    <cellStyle name="Normal" xfId="0" builtinId="0"/>
    <cellStyle name="Normal 10 2 2" xfId="9" xr:uid="{9B5AC464-81DF-43CD-A952-24884EC136D7}"/>
    <cellStyle name="Normal 2 2" xfId="14" xr:uid="{32099A25-04CA-483B-B403-108A5FB10E0C}"/>
    <cellStyle name="Normal 2 2 2" xfId="10" xr:uid="{E6ACCAF2-8854-4A19-A585-884B756C6779}"/>
    <cellStyle name="Normal 3" xfId="16" xr:uid="{74F4ACA7-7CAC-4A81-B3D2-8E46A4AC835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0E76-0FCC-4E23-B300-3C5D64B74547}">
  <sheetPr codeName="Sheet1"/>
  <dimension ref="A1:A11"/>
  <sheetViews>
    <sheetView showGridLines="0" workbookViewId="0">
      <pane ySplit="1" topLeftCell="A2" activePane="bottomLeft" state="frozen"/>
      <selection pane="bottomLeft" activeCell="B19" sqref="B19"/>
    </sheetView>
  </sheetViews>
  <sheetFormatPr defaultRowHeight="15" x14ac:dyDescent="0.25"/>
  <cols>
    <col min="1" max="1" width="86.28515625" customWidth="1"/>
  </cols>
  <sheetData>
    <row r="1" spans="1:1" ht="18.75" x14ac:dyDescent="0.3">
      <c r="A1" s="5" t="s">
        <v>45</v>
      </c>
    </row>
    <row r="2" spans="1:1" ht="18" x14ac:dyDescent="0.25">
      <c r="A2" s="6" t="s">
        <v>86</v>
      </c>
    </row>
    <row r="3" spans="1:1" ht="18" x14ac:dyDescent="0.25">
      <c r="A3" s="6" t="s">
        <v>87</v>
      </c>
    </row>
    <row r="4" spans="1:1" ht="18" x14ac:dyDescent="0.25">
      <c r="A4" s="6" t="s">
        <v>88</v>
      </c>
    </row>
    <row r="5" spans="1:1" ht="18" x14ac:dyDescent="0.25">
      <c r="A5" s="6" t="s">
        <v>89</v>
      </c>
    </row>
    <row r="6" spans="1:1" ht="18" x14ac:dyDescent="0.25">
      <c r="A6" s="6" t="s">
        <v>90</v>
      </c>
    </row>
    <row r="7" spans="1:1" ht="18" x14ac:dyDescent="0.25">
      <c r="A7" s="6" t="s">
        <v>91</v>
      </c>
    </row>
    <row r="8" spans="1:1" ht="18.75" x14ac:dyDescent="0.3">
      <c r="A8" s="3"/>
    </row>
    <row r="9" spans="1:1" ht="18.75" x14ac:dyDescent="0.3">
      <c r="A9" s="3"/>
    </row>
    <row r="10" spans="1:1" ht="18.75" x14ac:dyDescent="0.3">
      <c r="A10" s="4"/>
    </row>
    <row r="11" spans="1:1" x14ac:dyDescent="0.25">
      <c r="A11" s="2"/>
    </row>
  </sheetData>
  <hyperlinks>
    <hyperlink ref="A3" location="'Table 2'!A1" display="Table 2: August 2024 Gross Collections by Sector, K ’Million" xr:uid="{6998D469-83C9-407E-A840-7117FABEF9E1}"/>
    <hyperlink ref="A4" location="'Table 3'!A1" display="Table 3: Taxpayer population, August 2024" xr:uid="{BE42A016-83D6-4FCC-9AE3-5E4C7E3B44CD}"/>
    <hyperlink ref="A5" location="'Table 4'!A1" display="Table 4: August 2024 Return Filing Compliance Rates" xr:uid="{2485BDD2-76CF-4734-9CEA-ED00CE5A2F36}"/>
    <hyperlink ref="A6" location="'Table 5 '!A1" display="Table 5: August 2024 payment compliance rates by value (K’ million)" xr:uid="{468AD64B-D7F1-481A-A932-452857C3504E}"/>
    <hyperlink ref="A7" location="'Table 6'!A1" display="Table 6: Tax Refunds Payments by sector K'million, August 2024" xr:uid="{1FF6FF2E-32AB-4520-910B-906F873B875C}"/>
    <hyperlink ref="A2" location="'Table 1'!A1" display="Table 1: Actual Revenue Collection against Parliament Target, August 2024 (K’ Million)" xr:uid="{60289CFD-A888-44A3-A38F-9BBABE85A308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6C633-1E4F-4782-9BB7-1C962797A265}">
  <sheetPr>
    <tabColor theme="4"/>
  </sheetPr>
  <dimension ref="B2:I39"/>
  <sheetViews>
    <sheetView showGridLines="0" tabSelected="1" zoomScale="92" zoomScaleNormal="80" workbookViewId="0">
      <selection activeCell="B47" sqref="B47"/>
    </sheetView>
  </sheetViews>
  <sheetFormatPr defaultRowHeight="15" x14ac:dyDescent="0.25"/>
  <cols>
    <col min="2" max="2" width="38.5703125" bestFit="1" customWidth="1"/>
    <col min="3" max="6" width="13.42578125" style="100" customWidth="1"/>
    <col min="7" max="7" width="13.42578125" style="94" customWidth="1"/>
    <col min="8" max="8" width="13.42578125" style="97" customWidth="1"/>
    <col min="9" max="10" width="13.42578125" customWidth="1"/>
    <col min="11" max="11" width="34.140625" customWidth="1"/>
    <col min="12" max="12" width="13.5703125" customWidth="1"/>
    <col min="13" max="14" width="13.140625" customWidth="1"/>
    <col min="15" max="15" width="13.42578125" customWidth="1"/>
    <col min="16" max="16" width="12.28515625" customWidth="1"/>
    <col min="17" max="17" width="13.7109375" customWidth="1"/>
  </cols>
  <sheetData>
    <row r="2" spans="2:9" ht="19.5" thickBot="1" x14ac:dyDescent="0.3">
      <c r="B2" s="7" t="s">
        <v>86</v>
      </c>
    </row>
    <row r="3" spans="2:9" ht="16.5" thickBot="1" x14ac:dyDescent="0.3">
      <c r="B3" s="8"/>
      <c r="C3" s="103" t="s">
        <v>58</v>
      </c>
      <c r="D3" s="103" t="s">
        <v>12</v>
      </c>
      <c r="E3" s="102" t="s">
        <v>13</v>
      </c>
      <c r="F3" s="101" t="s">
        <v>14</v>
      </c>
      <c r="G3" s="95" t="s">
        <v>94</v>
      </c>
      <c r="H3" s="98" t="s">
        <v>59</v>
      </c>
    </row>
    <row r="4" spans="2:9" ht="15.75" x14ac:dyDescent="0.25">
      <c r="B4" s="9" t="s">
        <v>67</v>
      </c>
      <c r="C4" s="91">
        <v>7417.5</v>
      </c>
      <c r="D4" s="91">
        <v>1998.7</v>
      </c>
      <c r="E4" s="92">
        <v>5418.7</v>
      </c>
      <c r="F4" s="93">
        <v>6290.3</v>
      </c>
      <c r="G4" s="93">
        <v>-871.6</v>
      </c>
      <c r="H4" s="40">
        <v>-0.13900000000000001</v>
      </c>
      <c r="I4" s="34"/>
    </row>
    <row r="5" spans="2:9" ht="15.75" x14ac:dyDescent="0.25">
      <c r="B5" s="14" t="s">
        <v>95</v>
      </c>
      <c r="C5" s="10">
        <v>4613.7</v>
      </c>
      <c r="D5" s="10">
        <v>147.30000000000001</v>
      </c>
      <c r="E5" s="11">
        <v>4466.3999999999996</v>
      </c>
      <c r="F5" s="12">
        <v>4646.8999999999996</v>
      </c>
      <c r="G5" s="13">
        <v>-180.5</v>
      </c>
      <c r="H5" s="41">
        <v>-3.9E-2</v>
      </c>
      <c r="I5" s="33"/>
    </row>
    <row r="6" spans="2:9" ht="15.75" x14ac:dyDescent="0.25">
      <c r="B6" s="15" t="s">
        <v>96</v>
      </c>
      <c r="C6" s="16">
        <v>402.5</v>
      </c>
      <c r="D6" s="16">
        <v>135.6</v>
      </c>
      <c r="E6" s="17">
        <v>266.89999999999998</v>
      </c>
      <c r="F6" s="18">
        <v>10</v>
      </c>
      <c r="G6" s="19">
        <v>256.89999999999998</v>
      </c>
      <c r="H6" s="42">
        <v>25.693999999999999</v>
      </c>
      <c r="I6" s="33"/>
    </row>
    <row r="7" spans="2:9" ht="15.75" x14ac:dyDescent="0.25">
      <c r="B7" s="68" t="s">
        <v>132</v>
      </c>
      <c r="C7" s="16">
        <v>35.700000000000003</v>
      </c>
      <c r="D7" s="16" t="s">
        <v>97</v>
      </c>
      <c r="E7" s="17">
        <v>35.700000000000003</v>
      </c>
      <c r="F7" s="18">
        <v>5</v>
      </c>
      <c r="G7" s="19">
        <v>30.7</v>
      </c>
      <c r="H7" s="42">
        <v>6.1440000000000001</v>
      </c>
      <c r="I7" s="33"/>
    </row>
    <row r="8" spans="2:9" ht="15.75" x14ac:dyDescent="0.25">
      <c r="B8" s="68" t="s">
        <v>133</v>
      </c>
      <c r="C8" s="16">
        <v>366.8</v>
      </c>
      <c r="D8" s="16">
        <v>135.6</v>
      </c>
      <c r="E8" s="17">
        <v>231.2</v>
      </c>
      <c r="F8" s="18">
        <v>5</v>
      </c>
      <c r="G8" s="19">
        <v>226.2</v>
      </c>
      <c r="H8" s="42">
        <v>45.244999999999997</v>
      </c>
      <c r="I8" s="33"/>
    </row>
    <row r="9" spans="2:9" ht="15.75" x14ac:dyDescent="0.25">
      <c r="B9" s="15" t="s">
        <v>68</v>
      </c>
      <c r="C9" s="16">
        <v>1794.9</v>
      </c>
      <c r="D9" s="16">
        <v>8</v>
      </c>
      <c r="E9" s="17">
        <v>1786.8</v>
      </c>
      <c r="F9" s="18">
        <v>2025.8</v>
      </c>
      <c r="G9" s="19">
        <v>-239</v>
      </c>
      <c r="H9" s="42">
        <v>-0.11799999999999999</v>
      </c>
      <c r="I9" s="33"/>
    </row>
    <row r="10" spans="2:9" ht="15.75" x14ac:dyDescent="0.25">
      <c r="B10" s="15" t="s">
        <v>69</v>
      </c>
      <c r="C10" s="16">
        <v>1059.9000000000001</v>
      </c>
      <c r="D10" s="16">
        <v>3.6</v>
      </c>
      <c r="E10" s="17">
        <v>1056.3</v>
      </c>
      <c r="F10" s="18">
        <v>1074.5</v>
      </c>
      <c r="G10" s="19">
        <v>-18.2</v>
      </c>
      <c r="H10" s="42">
        <v>-1.7000000000000001E-2</v>
      </c>
      <c r="I10" s="33"/>
    </row>
    <row r="11" spans="2:9" ht="15.75" x14ac:dyDescent="0.25">
      <c r="B11" s="15" t="s">
        <v>98</v>
      </c>
      <c r="C11" s="16">
        <v>65.599999999999994</v>
      </c>
      <c r="D11" s="16">
        <v>0</v>
      </c>
      <c r="E11" s="17">
        <v>65.599999999999994</v>
      </c>
      <c r="F11" s="18">
        <v>88.9</v>
      </c>
      <c r="G11" s="19">
        <v>-23.3</v>
      </c>
      <c r="H11" s="42">
        <v>-0.26200000000000001</v>
      </c>
      <c r="I11" s="33"/>
    </row>
    <row r="12" spans="2:9" ht="15.75" x14ac:dyDescent="0.25">
      <c r="B12" s="15" t="s">
        <v>99</v>
      </c>
      <c r="C12" s="16">
        <v>1228.0999999999999</v>
      </c>
      <c r="D12" s="16">
        <v>0</v>
      </c>
      <c r="E12" s="17">
        <v>1228.0999999999999</v>
      </c>
      <c r="F12" s="18">
        <v>1424.4</v>
      </c>
      <c r="G12" s="19">
        <v>-196.4</v>
      </c>
      <c r="H12" s="42">
        <v>-0.13800000000000001</v>
      </c>
    </row>
    <row r="13" spans="2:9" s="75" customFormat="1" ht="15.75" x14ac:dyDescent="0.25">
      <c r="B13" s="69" t="s">
        <v>100</v>
      </c>
      <c r="C13" s="70">
        <v>29.7</v>
      </c>
      <c r="D13" s="70" t="s">
        <v>97</v>
      </c>
      <c r="E13" s="71">
        <v>29.7</v>
      </c>
      <c r="F13" s="72">
        <v>23.2</v>
      </c>
      <c r="G13" s="73">
        <v>6.5</v>
      </c>
      <c r="H13" s="74">
        <v>0.27800000000000002</v>
      </c>
    </row>
    <row r="14" spans="2:9" ht="15.75" x14ac:dyDescent="0.25">
      <c r="B14" s="15" t="s">
        <v>101</v>
      </c>
      <c r="C14" s="16">
        <v>32.9</v>
      </c>
      <c r="D14" s="16" t="s">
        <v>97</v>
      </c>
      <c r="E14" s="17">
        <v>32.9</v>
      </c>
      <c r="F14" s="18" t="s">
        <v>97</v>
      </c>
      <c r="G14" s="19">
        <v>32.9</v>
      </c>
      <c r="H14" s="42"/>
      <c r="I14" s="37"/>
    </row>
    <row r="15" spans="2:9" ht="15.75" x14ac:dyDescent="0.25">
      <c r="B15" s="14" t="s">
        <v>60</v>
      </c>
      <c r="C15" s="10">
        <v>2803.8</v>
      </c>
      <c r="D15" s="10">
        <v>1851.5</v>
      </c>
      <c r="E15" s="11">
        <v>952.3</v>
      </c>
      <c r="F15" s="12">
        <v>1643.4</v>
      </c>
      <c r="G15" s="13">
        <v>-691.1</v>
      </c>
      <c r="H15" s="41">
        <v>-0.42099999999999999</v>
      </c>
      <c r="I15" s="1"/>
    </row>
    <row r="16" spans="2:9" ht="15.75" x14ac:dyDescent="0.25">
      <c r="B16" s="15" t="s">
        <v>70</v>
      </c>
      <c r="C16" s="16">
        <v>315</v>
      </c>
      <c r="D16" s="16" t="s">
        <v>97</v>
      </c>
      <c r="E16" s="17">
        <v>315</v>
      </c>
      <c r="F16" s="18">
        <v>351.3</v>
      </c>
      <c r="G16" s="19">
        <v>-36.299999999999997</v>
      </c>
      <c r="H16" s="42">
        <v>-0.10299999999999999</v>
      </c>
      <c r="I16" s="36"/>
    </row>
    <row r="17" spans="2:9" ht="15.75" x14ac:dyDescent="0.25">
      <c r="B17" s="15" t="s">
        <v>71</v>
      </c>
      <c r="C17" s="16">
        <v>4.5999999999999996</v>
      </c>
      <c r="D17" s="16" t="s">
        <v>97</v>
      </c>
      <c r="E17" s="17">
        <v>4.5999999999999996</v>
      </c>
      <c r="F17" s="18">
        <v>4.7</v>
      </c>
      <c r="G17" s="19">
        <v>-0.1</v>
      </c>
      <c r="H17" s="42">
        <v>-1.7000000000000001E-2</v>
      </c>
      <c r="I17" s="36"/>
    </row>
    <row r="18" spans="2:9" ht="15.75" x14ac:dyDescent="0.25">
      <c r="B18" s="15" t="s">
        <v>72</v>
      </c>
      <c r="C18" s="16">
        <v>19.600000000000001</v>
      </c>
      <c r="D18" s="16" t="s">
        <v>97</v>
      </c>
      <c r="E18" s="17">
        <v>19.600000000000001</v>
      </c>
      <c r="F18" s="18">
        <v>42.3</v>
      </c>
      <c r="G18" s="19">
        <v>-22.7</v>
      </c>
      <c r="H18" s="42">
        <v>-0.53600000000000003</v>
      </c>
      <c r="I18" s="38"/>
    </row>
    <row r="19" spans="2:9" ht="15.75" x14ac:dyDescent="0.25">
      <c r="B19" s="15" t="s">
        <v>73</v>
      </c>
      <c r="C19" s="16">
        <v>0</v>
      </c>
      <c r="D19" s="16" t="s">
        <v>97</v>
      </c>
      <c r="E19" s="17">
        <v>0</v>
      </c>
      <c r="F19" s="18">
        <v>0.3</v>
      </c>
      <c r="G19" s="19">
        <v>-0.3</v>
      </c>
      <c r="H19" s="42">
        <v>-0.89</v>
      </c>
      <c r="I19" s="37"/>
    </row>
    <row r="20" spans="2:9" ht="15.75" x14ac:dyDescent="0.25">
      <c r="B20" s="15" t="s">
        <v>74</v>
      </c>
      <c r="C20" s="16">
        <v>29.4</v>
      </c>
      <c r="D20" s="16" t="s">
        <v>97</v>
      </c>
      <c r="E20" s="17">
        <v>29.4</v>
      </c>
      <c r="F20" s="18">
        <v>23.9</v>
      </c>
      <c r="G20" s="19">
        <v>5.5</v>
      </c>
      <c r="H20" s="42">
        <v>0.22800000000000001</v>
      </c>
      <c r="I20" s="36"/>
    </row>
    <row r="21" spans="2:9" s="75" customFormat="1" ht="15.75" x14ac:dyDescent="0.25">
      <c r="B21" s="69" t="s">
        <v>75</v>
      </c>
      <c r="C21" s="70">
        <v>4.4000000000000004</v>
      </c>
      <c r="D21" s="70" t="s">
        <v>97</v>
      </c>
      <c r="E21" s="71">
        <v>4.4000000000000004</v>
      </c>
      <c r="F21" s="72">
        <v>4.2</v>
      </c>
      <c r="G21" s="73">
        <v>0.2</v>
      </c>
      <c r="H21" s="74">
        <v>5.1999999999999998E-2</v>
      </c>
      <c r="I21" s="37"/>
    </row>
    <row r="22" spans="2:9" ht="15.75" x14ac:dyDescent="0.25">
      <c r="B22" s="15" t="s">
        <v>102</v>
      </c>
      <c r="C22" s="16">
        <v>2407.9</v>
      </c>
      <c r="D22" s="16">
        <v>1851.5</v>
      </c>
      <c r="E22" s="17">
        <v>556.5</v>
      </c>
      <c r="F22" s="18">
        <v>1196.0999999999999</v>
      </c>
      <c r="G22" s="19">
        <v>-639.6</v>
      </c>
      <c r="H22" s="42">
        <v>-0.53500000000000003</v>
      </c>
      <c r="I22" s="37"/>
    </row>
    <row r="23" spans="2:9" ht="15.75" x14ac:dyDescent="0.25">
      <c r="B23" s="15" t="s">
        <v>103</v>
      </c>
      <c r="C23" s="16">
        <v>22.9</v>
      </c>
      <c r="D23" s="16" t="s">
        <v>97</v>
      </c>
      <c r="E23" s="17">
        <v>22.9</v>
      </c>
      <c r="F23" s="18">
        <v>20.8</v>
      </c>
      <c r="G23" s="19">
        <v>2.2000000000000002</v>
      </c>
      <c r="H23" s="42">
        <v>0.105</v>
      </c>
    </row>
    <row r="24" spans="2:9" ht="15.75" x14ac:dyDescent="0.25">
      <c r="B24" s="14" t="s">
        <v>61</v>
      </c>
      <c r="C24" s="76">
        <v>4154</v>
      </c>
      <c r="D24" s="10">
        <v>1.3</v>
      </c>
      <c r="E24" s="11">
        <v>4152.7</v>
      </c>
      <c r="F24" s="77">
        <v>3630.6</v>
      </c>
      <c r="G24" s="13">
        <v>522.20000000000005</v>
      </c>
      <c r="H24" s="78">
        <v>0.14399999999999999</v>
      </c>
    </row>
    <row r="25" spans="2:9" ht="15.75" x14ac:dyDescent="0.25">
      <c r="B25" s="15" t="s">
        <v>76</v>
      </c>
      <c r="C25" s="16">
        <v>2833.15</v>
      </c>
      <c r="D25" s="16" t="s">
        <v>97</v>
      </c>
      <c r="E25" s="17">
        <v>2833.1</v>
      </c>
      <c r="F25" s="18">
        <v>2392.5</v>
      </c>
      <c r="G25" s="19">
        <v>440.6</v>
      </c>
      <c r="H25" s="42">
        <v>0.184</v>
      </c>
    </row>
    <row r="26" spans="2:9" ht="15.75" x14ac:dyDescent="0.25">
      <c r="B26" s="15" t="s">
        <v>77</v>
      </c>
      <c r="C26" s="16">
        <v>856</v>
      </c>
      <c r="D26" s="16">
        <v>1.3</v>
      </c>
      <c r="E26" s="17">
        <v>854.8</v>
      </c>
      <c r="F26" s="18">
        <v>771.3</v>
      </c>
      <c r="G26" s="19">
        <v>83.5</v>
      </c>
      <c r="H26" s="42">
        <v>0.108</v>
      </c>
      <c r="I26" s="38"/>
    </row>
    <row r="27" spans="2:9" ht="15.75" x14ac:dyDescent="0.25">
      <c r="B27" s="15" t="s">
        <v>78</v>
      </c>
      <c r="C27" s="16">
        <v>23.3</v>
      </c>
      <c r="D27" s="16" t="s">
        <v>97</v>
      </c>
      <c r="E27" s="17">
        <v>23.3</v>
      </c>
      <c r="F27" s="18">
        <v>18.899999999999999</v>
      </c>
      <c r="G27" s="19">
        <v>4.5</v>
      </c>
      <c r="H27" s="42">
        <v>0.23699999999999999</v>
      </c>
      <c r="I27" s="37"/>
    </row>
    <row r="28" spans="2:9" ht="15.75" x14ac:dyDescent="0.25">
      <c r="B28" s="68" t="s">
        <v>129</v>
      </c>
      <c r="C28" s="16" t="s">
        <v>97</v>
      </c>
      <c r="D28" s="16" t="s">
        <v>97</v>
      </c>
      <c r="E28" s="17" t="s">
        <v>97</v>
      </c>
      <c r="F28" s="18" t="s">
        <v>97</v>
      </c>
      <c r="G28" s="19" t="s">
        <v>97</v>
      </c>
      <c r="H28" s="42"/>
      <c r="I28" s="36"/>
    </row>
    <row r="29" spans="2:9" ht="15.75" x14ac:dyDescent="0.25">
      <c r="B29" s="68" t="s">
        <v>130</v>
      </c>
      <c r="C29" s="16">
        <v>7.4</v>
      </c>
      <c r="D29" s="16" t="s">
        <v>97</v>
      </c>
      <c r="E29" s="17">
        <v>7.4</v>
      </c>
      <c r="F29" s="18">
        <v>10.1</v>
      </c>
      <c r="G29" s="19">
        <v>-2.7</v>
      </c>
      <c r="H29" s="42">
        <v>-0.27200000000000002</v>
      </c>
      <c r="I29" s="33"/>
    </row>
    <row r="30" spans="2:9" ht="15.75" x14ac:dyDescent="0.25">
      <c r="B30" s="68" t="s">
        <v>131</v>
      </c>
      <c r="C30" s="16">
        <v>16</v>
      </c>
      <c r="D30" s="16" t="s">
        <v>97</v>
      </c>
      <c r="E30" s="17">
        <v>16</v>
      </c>
      <c r="F30" s="18">
        <v>8.8000000000000007</v>
      </c>
      <c r="G30" s="19">
        <v>7.2</v>
      </c>
      <c r="H30" s="42">
        <v>0.82199999999999995</v>
      </c>
      <c r="I30" s="35"/>
    </row>
    <row r="31" spans="2:9" ht="15.75" x14ac:dyDescent="0.25">
      <c r="B31" s="69" t="s">
        <v>79</v>
      </c>
      <c r="C31" s="70">
        <v>257.7</v>
      </c>
      <c r="D31" s="70" t="s">
        <v>97</v>
      </c>
      <c r="E31" s="71">
        <v>257.7</v>
      </c>
      <c r="F31" s="72">
        <v>301.10000000000002</v>
      </c>
      <c r="G31" s="73">
        <v>-43.4</v>
      </c>
      <c r="H31" s="79">
        <v>-0.14399999999999999</v>
      </c>
      <c r="I31" s="33"/>
    </row>
    <row r="32" spans="2:9" ht="15.75" x14ac:dyDescent="0.25">
      <c r="B32" s="69" t="s">
        <v>80</v>
      </c>
      <c r="C32" s="70">
        <v>152.5</v>
      </c>
      <c r="D32" s="70" t="s">
        <v>97</v>
      </c>
      <c r="E32" s="71">
        <v>152.5</v>
      </c>
      <c r="F32" s="72">
        <v>121.2</v>
      </c>
      <c r="G32" s="73">
        <v>31.4</v>
      </c>
      <c r="H32" s="79">
        <v>0.25900000000000001</v>
      </c>
      <c r="I32" s="33"/>
    </row>
    <row r="33" spans="2:9" ht="15.75" x14ac:dyDescent="0.25">
      <c r="B33" s="69" t="s">
        <v>81</v>
      </c>
      <c r="C33" s="70">
        <v>16.3</v>
      </c>
      <c r="D33" s="70" t="s">
        <v>97</v>
      </c>
      <c r="E33" s="71">
        <v>16.3</v>
      </c>
      <c r="F33" s="72">
        <v>11.5</v>
      </c>
      <c r="G33" s="73">
        <v>4.8</v>
      </c>
      <c r="H33" s="79">
        <v>0.42099999999999999</v>
      </c>
      <c r="I33" s="35"/>
    </row>
    <row r="34" spans="2:9" ht="16.5" thickBot="1" x14ac:dyDescent="0.3">
      <c r="B34" s="69" t="s">
        <v>104</v>
      </c>
      <c r="C34" s="96">
        <v>14.9</v>
      </c>
      <c r="D34" s="96" t="s">
        <v>97</v>
      </c>
      <c r="E34" s="96">
        <v>14.9</v>
      </c>
      <c r="F34" s="96">
        <v>14</v>
      </c>
      <c r="G34" s="96">
        <v>0.8</v>
      </c>
      <c r="H34" s="99">
        <v>5.8999999999999997E-2</v>
      </c>
    </row>
    <row r="35" spans="2:9" x14ac:dyDescent="0.25">
      <c r="B35" s="80" t="s">
        <v>62</v>
      </c>
      <c r="C35" s="81">
        <v>11571.5</v>
      </c>
      <c r="D35" s="81">
        <v>2000</v>
      </c>
      <c r="E35" s="81">
        <v>9571.5</v>
      </c>
      <c r="F35" s="81">
        <v>9920.9</v>
      </c>
      <c r="G35" s="82">
        <v>-349.4</v>
      </c>
      <c r="H35" s="83">
        <v>-3.5000000000000003E-2</v>
      </c>
    </row>
    <row r="36" spans="2:9" x14ac:dyDescent="0.25">
      <c r="B36" s="84" t="s">
        <v>105</v>
      </c>
      <c r="C36" s="85">
        <v>11522.6</v>
      </c>
      <c r="D36" s="85">
        <v>2000</v>
      </c>
      <c r="E36" s="85">
        <v>9522.6</v>
      </c>
      <c r="F36" s="85">
        <v>9879.5</v>
      </c>
      <c r="G36" s="86">
        <v>-356.9</v>
      </c>
      <c r="H36" s="87">
        <v>-3.5999999999999997E-2</v>
      </c>
    </row>
    <row r="37" spans="2:9" ht="15.75" thickBot="1" x14ac:dyDescent="0.3">
      <c r="B37" s="88" t="s">
        <v>63</v>
      </c>
      <c r="C37" s="89">
        <v>48.9</v>
      </c>
      <c r="D37" s="89" t="s">
        <v>106</v>
      </c>
      <c r="E37" s="89">
        <v>48.9</v>
      </c>
      <c r="F37" s="89">
        <v>41.4</v>
      </c>
      <c r="G37" s="89">
        <v>7.5</v>
      </c>
      <c r="H37" s="90">
        <v>0.18099999999999999</v>
      </c>
    </row>
    <row r="38" spans="2:9" x14ac:dyDescent="0.25">
      <c r="B38" s="1"/>
    </row>
    <row r="39" spans="2:9" ht="15.75" x14ac:dyDescent="0.25">
      <c r="B39" s="20" t="s">
        <v>46</v>
      </c>
    </row>
  </sheetData>
  <hyperlinks>
    <hyperlink ref="B39" location="Contents!A1" display="Back to Table of Content" xr:uid="{CD8ED319-727C-4908-BB44-566933796909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ECF2-AD18-46DC-8580-B096312E1270}">
  <sheetPr codeName="Sheet3">
    <tabColor theme="0" tint="-0.34998626667073579"/>
  </sheetPr>
  <dimension ref="A1:E35"/>
  <sheetViews>
    <sheetView showGridLines="0" zoomScale="85" zoomScaleNormal="70" workbookViewId="0">
      <selection activeCell="H10" sqref="H10"/>
    </sheetView>
  </sheetViews>
  <sheetFormatPr defaultColWidth="8.85546875" defaultRowHeight="15" x14ac:dyDescent="0.25"/>
  <cols>
    <col min="1" max="1" width="8.85546875" style="63"/>
    <col min="2" max="2" width="64.140625" style="63" customWidth="1"/>
    <col min="3" max="3" width="25.7109375" style="63" bestFit="1" customWidth="1"/>
    <col min="4" max="4" width="28.5703125" style="63" bestFit="1" customWidth="1"/>
    <col min="5" max="5" width="25.28515625" style="63" bestFit="1" customWidth="1"/>
    <col min="6" max="16384" width="8.85546875" style="63"/>
  </cols>
  <sheetData>
    <row r="1" spans="1:5" ht="18.75" x14ac:dyDescent="0.3">
      <c r="B1" s="64" t="s">
        <v>111</v>
      </c>
    </row>
    <row r="2" spans="1:5" ht="15.75" thickBot="1" x14ac:dyDescent="0.3"/>
    <row r="3" spans="1:5" ht="16.149999999999999" customHeight="1" x14ac:dyDescent="0.25">
      <c r="A3" s="65"/>
      <c r="B3" s="113" t="s">
        <v>52</v>
      </c>
      <c r="C3" s="114" t="s">
        <v>109</v>
      </c>
      <c r="D3" s="114" t="s">
        <v>107</v>
      </c>
      <c r="E3" s="115" t="s">
        <v>108</v>
      </c>
    </row>
    <row r="4" spans="1:5" ht="31.15" customHeight="1" x14ac:dyDescent="0.25">
      <c r="A4" s="65"/>
      <c r="B4" s="116"/>
      <c r="C4" s="57" t="s">
        <v>110</v>
      </c>
      <c r="D4" s="57" t="s">
        <v>110</v>
      </c>
      <c r="E4" s="117" t="s">
        <v>110</v>
      </c>
    </row>
    <row r="5" spans="1:5" ht="31.15" customHeight="1" x14ac:dyDescent="0.25">
      <c r="A5" s="65"/>
      <c r="B5" s="118" t="s">
        <v>49</v>
      </c>
      <c r="C5" s="59"/>
      <c r="D5" s="59"/>
      <c r="E5" s="119"/>
    </row>
    <row r="6" spans="1:5" x14ac:dyDescent="0.25">
      <c r="A6" s="65"/>
      <c r="B6" s="116" t="s">
        <v>22</v>
      </c>
      <c r="C6" s="57">
        <v>484.2</v>
      </c>
      <c r="D6" s="57">
        <v>178.6</v>
      </c>
      <c r="E6" s="117">
        <v>662.9</v>
      </c>
    </row>
    <row r="7" spans="1:5" x14ac:dyDescent="0.25">
      <c r="A7" s="65"/>
      <c r="B7" s="116" t="s">
        <v>53</v>
      </c>
      <c r="C7" s="58">
        <v>9917.4</v>
      </c>
      <c r="D7" s="58">
        <v>1773.9</v>
      </c>
      <c r="E7" s="120">
        <v>11691.3</v>
      </c>
    </row>
    <row r="8" spans="1:5" x14ac:dyDescent="0.25">
      <c r="A8" s="65"/>
      <c r="B8" s="118" t="s">
        <v>50</v>
      </c>
      <c r="C8" s="60"/>
      <c r="D8" s="60"/>
      <c r="E8" s="121"/>
    </row>
    <row r="9" spans="1:5" x14ac:dyDescent="0.25">
      <c r="A9" s="65"/>
      <c r="B9" s="116" t="s">
        <v>23</v>
      </c>
      <c r="C9" s="57">
        <v>570.5</v>
      </c>
      <c r="D9" s="57">
        <v>387.8</v>
      </c>
      <c r="E9" s="117">
        <v>958.3</v>
      </c>
    </row>
    <row r="10" spans="1:5" x14ac:dyDescent="0.25">
      <c r="A10" s="65"/>
      <c r="B10" s="116" t="s">
        <v>25</v>
      </c>
      <c r="C10" s="57">
        <v>707.3</v>
      </c>
      <c r="D10" s="57">
        <v>213.4</v>
      </c>
      <c r="E10" s="117">
        <v>920.7</v>
      </c>
    </row>
    <row r="11" spans="1:5" x14ac:dyDescent="0.25">
      <c r="A11" s="65"/>
      <c r="B11" s="116" t="s">
        <v>18</v>
      </c>
      <c r="C11" s="58">
        <v>2447.4</v>
      </c>
      <c r="D11" s="58">
        <v>1853.4</v>
      </c>
      <c r="E11" s="120">
        <v>4300.8</v>
      </c>
    </row>
    <row r="12" spans="1:5" x14ac:dyDescent="0.25">
      <c r="A12" s="65"/>
      <c r="B12" s="118" t="s">
        <v>51</v>
      </c>
      <c r="C12" s="62"/>
      <c r="D12" s="62"/>
      <c r="E12" s="122"/>
    </row>
    <row r="13" spans="1:5" x14ac:dyDescent="0.25">
      <c r="A13" s="65"/>
      <c r="B13" s="116" t="s">
        <v>16</v>
      </c>
      <c r="C13" s="58">
        <v>2689.9</v>
      </c>
      <c r="D13" s="58">
        <v>5031.7</v>
      </c>
      <c r="E13" s="120">
        <v>7721.5</v>
      </c>
    </row>
    <row r="14" spans="1:5" x14ac:dyDescent="0.25">
      <c r="A14" s="65"/>
      <c r="B14" s="116" t="s">
        <v>21</v>
      </c>
      <c r="C14" s="58">
        <v>2915.1</v>
      </c>
      <c r="D14" s="57">
        <v>40.799999999999997</v>
      </c>
      <c r="E14" s="120">
        <v>2955.8</v>
      </c>
    </row>
    <row r="15" spans="1:5" x14ac:dyDescent="0.25">
      <c r="A15" s="65"/>
      <c r="B15" s="116" t="s">
        <v>34</v>
      </c>
      <c r="C15" s="58">
        <v>1773.5</v>
      </c>
      <c r="D15" s="57">
        <v>4.4000000000000004</v>
      </c>
      <c r="E15" s="120">
        <v>1777.9</v>
      </c>
    </row>
    <row r="16" spans="1:5" x14ac:dyDescent="0.25">
      <c r="A16" s="65"/>
      <c r="B16" s="116" t="s">
        <v>24</v>
      </c>
      <c r="C16" s="58">
        <v>1239</v>
      </c>
      <c r="D16" s="57">
        <v>374</v>
      </c>
      <c r="E16" s="120">
        <v>1613</v>
      </c>
    </row>
    <row r="17" spans="1:5" x14ac:dyDescent="0.25">
      <c r="A17" s="65"/>
      <c r="B17" s="116" t="s">
        <v>20</v>
      </c>
      <c r="C17" s="58">
        <v>1217</v>
      </c>
      <c r="D17" s="57">
        <v>277.7</v>
      </c>
      <c r="E17" s="120">
        <v>1494.7</v>
      </c>
    </row>
    <row r="18" spans="1:5" x14ac:dyDescent="0.25">
      <c r="A18" s="65"/>
      <c r="B18" s="116" t="s">
        <v>19</v>
      </c>
      <c r="C18" s="58">
        <v>1227.0999999999999</v>
      </c>
      <c r="D18" s="57">
        <v>214.7</v>
      </c>
      <c r="E18" s="120">
        <v>1441.8</v>
      </c>
    </row>
    <row r="19" spans="1:5" x14ac:dyDescent="0.25">
      <c r="A19" s="65"/>
      <c r="B19" s="116" t="s">
        <v>29</v>
      </c>
      <c r="C19" s="58">
        <v>1307.5</v>
      </c>
      <c r="D19" s="57">
        <v>66.8</v>
      </c>
      <c r="E19" s="120">
        <v>1374.4</v>
      </c>
    </row>
    <row r="20" spans="1:5" x14ac:dyDescent="0.25">
      <c r="A20" s="65"/>
      <c r="B20" s="116" t="s">
        <v>57</v>
      </c>
      <c r="C20" s="57">
        <v>310.10000000000002</v>
      </c>
      <c r="D20" s="58">
        <v>1045.5999999999999</v>
      </c>
      <c r="E20" s="120">
        <v>1355.7</v>
      </c>
    </row>
    <row r="21" spans="1:5" x14ac:dyDescent="0.25">
      <c r="A21" s="65"/>
      <c r="B21" s="116" t="s">
        <v>17</v>
      </c>
      <c r="C21" s="57">
        <v>754.2</v>
      </c>
      <c r="D21" s="57">
        <v>343.9</v>
      </c>
      <c r="E21" s="120">
        <v>1098.0999999999999</v>
      </c>
    </row>
    <row r="22" spans="1:5" x14ac:dyDescent="0.25">
      <c r="A22" s="65"/>
      <c r="B22" s="116" t="s">
        <v>27</v>
      </c>
      <c r="C22" s="57">
        <v>909.3</v>
      </c>
      <c r="D22" s="57">
        <v>5.3</v>
      </c>
      <c r="E22" s="117">
        <v>914.6</v>
      </c>
    </row>
    <row r="23" spans="1:5" x14ac:dyDescent="0.25">
      <c r="A23" s="65"/>
      <c r="B23" s="116" t="s">
        <v>35</v>
      </c>
      <c r="C23" s="57">
        <v>316.5</v>
      </c>
      <c r="D23" s="57">
        <v>7.9</v>
      </c>
      <c r="E23" s="117">
        <v>324.39999999999998</v>
      </c>
    </row>
    <row r="24" spans="1:5" x14ac:dyDescent="0.25">
      <c r="A24" s="65"/>
      <c r="B24" s="116" t="s">
        <v>28</v>
      </c>
      <c r="C24" s="57">
        <v>232.4</v>
      </c>
      <c r="D24" s="57">
        <v>26.2</v>
      </c>
      <c r="E24" s="117">
        <v>258.5</v>
      </c>
    </row>
    <row r="25" spans="1:5" x14ac:dyDescent="0.25">
      <c r="A25" s="65"/>
      <c r="B25" s="116" t="s">
        <v>31</v>
      </c>
      <c r="C25" s="57">
        <v>191</v>
      </c>
      <c r="D25" s="57">
        <v>5.6</v>
      </c>
      <c r="E25" s="117">
        <v>196.6</v>
      </c>
    </row>
    <row r="26" spans="1:5" x14ac:dyDescent="0.25">
      <c r="A26" s="65"/>
      <c r="B26" s="116" t="s">
        <v>26</v>
      </c>
      <c r="C26" s="57">
        <v>174.5</v>
      </c>
      <c r="D26" s="57">
        <v>8.8000000000000007</v>
      </c>
      <c r="E26" s="117">
        <v>183.3</v>
      </c>
    </row>
    <row r="27" spans="1:5" x14ac:dyDescent="0.25">
      <c r="A27" s="65"/>
      <c r="B27" s="116" t="s">
        <v>36</v>
      </c>
      <c r="C27" s="57">
        <v>18.7</v>
      </c>
      <c r="D27" s="57">
        <v>10.9</v>
      </c>
      <c r="E27" s="117">
        <v>29.6</v>
      </c>
    </row>
    <row r="28" spans="1:5" x14ac:dyDescent="0.25">
      <c r="A28" s="65"/>
      <c r="B28" s="116" t="s">
        <v>30</v>
      </c>
      <c r="C28" s="57">
        <v>15.5</v>
      </c>
      <c r="D28" s="57">
        <v>2.6</v>
      </c>
      <c r="E28" s="117">
        <v>18.100000000000001</v>
      </c>
    </row>
    <row r="29" spans="1:5" x14ac:dyDescent="0.25">
      <c r="A29" s="65"/>
      <c r="B29" s="116" t="s">
        <v>37</v>
      </c>
      <c r="C29" s="57">
        <v>0.1</v>
      </c>
      <c r="D29" s="57">
        <v>0.2</v>
      </c>
      <c r="E29" s="117">
        <v>0.3</v>
      </c>
    </row>
    <row r="30" spans="1:5" ht="15.75" thickBot="1" x14ac:dyDescent="0.3">
      <c r="A30" s="65"/>
      <c r="B30" s="123" t="s">
        <v>11</v>
      </c>
      <c r="C30" s="124">
        <v>29418.2</v>
      </c>
      <c r="D30" s="124">
        <v>11874.4</v>
      </c>
      <c r="E30" s="125">
        <v>41292.5</v>
      </c>
    </row>
    <row r="31" spans="1:5" x14ac:dyDescent="0.25">
      <c r="A31" s="65"/>
    </row>
    <row r="32" spans="1:5" ht="15.75" x14ac:dyDescent="0.25">
      <c r="A32" s="65"/>
      <c r="B32" s="20" t="s">
        <v>46</v>
      </c>
    </row>
    <row r="33" spans="1:1" x14ac:dyDescent="0.25">
      <c r="A33" s="65"/>
    </row>
    <row r="34" spans="1:1" x14ac:dyDescent="0.25">
      <c r="A34" s="65"/>
    </row>
    <row r="35" spans="1:1" x14ac:dyDescent="0.25">
      <c r="A35" s="65"/>
    </row>
  </sheetData>
  <hyperlinks>
    <hyperlink ref="B32" location="Contents!A1" display="Back to Table of Content" xr:uid="{22696CCD-A2EE-4DD6-AAB2-E90F6F39F145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E8F9-CF7F-45A8-B354-C050E3307EE3}">
  <sheetPr codeName="Sheet4">
    <tabColor theme="5"/>
  </sheetPr>
  <dimension ref="B2:J30"/>
  <sheetViews>
    <sheetView showGridLines="0" zoomScale="94" zoomScaleNormal="94" workbookViewId="0">
      <selection activeCell="D12" sqref="D12"/>
    </sheetView>
  </sheetViews>
  <sheetFormatPr defaultRowHeight="15" x14ac:dyDescent="0.25"/>
  <cols>
    <col min="2" max="2" width="70.85546875" bestFit="1" customWidth="1"/>
    <col min="3" max="3" width="22.85546875" bestFit="1" customWidth="1"/>
    <col min="4" max="4" width="15.28515625" style="32" bestFit="1" customWidth="1"/>
    <col min="5" max="5" width="16.7109375" bestFit="1" customWidth="1"/>
  </cols>
  <sheetData>
    <row r="2" spans="2:10" ht="19.5" thickBot="1" x14ac:dyDescent="0.35">
      <c r="B2" s="21" t="s">
        <v>134</v>
      </c>
    </row>
    <row r="3" spans="2:10" ht="16.5" thickBot="1" x14ac:dyDescent="0.3">
      <c r="B3" s="43" t="s">
        <v>0</v>
      </c>
      <c r="C3" s="49" t="s">
        <v>43</v>
      </c>
      <c r="D3" s="55" t="s">
        <v>44</v>
      </c>
      <c r="E3" s="56"/>
    </row>
    <row r="4" spans="2:10" ht="16.5" thickBot="1" x14ac:dyDescent="0.3">
      <c r="B4" s="48"/>
      <c r="C4" s="50"/>
      <c r="D4" s="51" t="s">
        <v>112</v>
      </c>
      <c r="E4" s="44" t="s">
        <v>113</v>
      </c>
    </row>
    <row r="5" spans="2:10" ht="15.75" x14ac:dyDescent="0.25">
      <c r="B5" s="26" t="s">
        <v>10</v>
      </c>
      <c r="C5" s="25">
        <v>193044</v>
      </c>
      <c r="D5" s="52">
        <v>9517</v>
      </c>
      <c r="E5" s="45">
        <v>26648</v>
      </c>
    </row>
    <row r="6" spans="2:10" ht="15.75" x14ac:dyDescent="0.25">
      <c r="B6" s="26" t="s">
        <v>38</v>
      </c>
      <c r="C6" s="27">
        <v>76753</v>
      </c>
      <c r="D6" s="52">
        <v>258</v>
      </c>
      <c r="E6" s="45">
        <v>870</v>
      </c>
      <c r="G6" s="39"/>
      <c r="H6" s="39"/>
      <c r="I6" s="39"/>
      <c r="J6" s="39"/>
    </row>
    <row r="7" spans="2:10" ht="15.75" x14ac:dyDescent="0.25">
      <c r="B7" s="26" t="s">
        <v>33</v>
      </c>
      <c r="C7" s="27">
        <v>53679</v>
      </c>
      <c r="D7" s="52">
        <v>488</v>
      </c>
      <c r="E7" s="45">
        <v>1107</v>
      </c>
      <c r="G7" s="39"/>
      <c r="I7" s="39"/>
      <c r="J7" s="39"/>
    </row>
    <row r="8" spans="2:10" ht="15.75" x14ac:dyDescent="0.25">
      <c r="B8" s="26" t="s">
        <v>82</v>
      </c>
      <c r="C8" s="27">
        <v>50641</v>
      </c>
      <c r="D8" s="52">
        <v>506</v>
      </c>
      <c r="E8" s="45">
        <v>1827</v>
      </c>
      <c r="G8" s="39"/>
      <c r="J8" s="39"/>
    </row>
    <row r="9" spans="2:10" ht="15.75" x14ac:dyDescent="0.25">
      <c r="B9" s="26" t="s">
        <v>32</v>
      </c>
      <c r="C9" s="27">
        <v>36468</v>
      </c>
      <c r="D9" s="52">
        <v>780</v>
      </c>
      <c r="E9" s="45">
        <v>6166</v>
      </c>
      <c r="G9" s="39"/>
      <c r="I9" s="39"/>
      <c r="J9" s="39"/>
    </row>
    <row r="10" spans="2:10" ht="15.75" x14ac:dyDescent="0.25">
      <c r="B10" s="26" t="s">
        <v>39</v>
      </c>
      <c r="C10" s="27">
        <v>31397</v>
      </c>
      <c r="D10" s="52">
        <v>90</v>
      </c>
      <c r="E10" s="45">
        <v>441</v>
      </c>
      <c r="G10" s="39"/>
    </row>
    <row r="11" spans="2:10" ht="15.75" x14ac:dyDescent="0.25">
      <c r="B11" s="26" t="s">
        <v>6</v>
      </c>
      <c r="C11" s="27">
        <v>20593</v>
      </c>
      <c r="D11" s="52">
        <v>264</v>
      </c>
      <c r="E11" s="45">
        <v>749</v>
      </c>
      <c r="G11" s="39"/>
      <c r="J11" s="39"/>
    </row>
    <row r="12" spans="2:10" ht="15.75" x14ac:dyDescent="0.25">
      <c r="B12" s="26" t="s">
        <v>48</v>
      </c>
      <c r="C12" s="27">
        <v>18986</v>
      </c>
      <c r="D12" s="52">
        <v>246</v>
      </c>
      <c r="E12" s="45">
        <v>872</v>
      </c>
      <c r="G12" s="39"/>
      <c r="J12" s="39"/>
    </row>
    <row r="13" spans="2:10" ht="15.75" x14ac:dyDescent="0.25">
      <c r="B13" s="26" t="s">
        <v>40</v>
      </c>
      <c r="C13" s="27">
        <v>15893</v>
      </c>
      <c r="D13" s="52">
        <v>33</v>
      </c>
      <c r="E13" s="46">
        <v>86</v>
      </c>
      <c r="G13" s="39"/>
      <c r="I13" s="39"/>
      <c r="J13" s="39"/>
    </row>
    <row r="14" spans="2:10" ht="15.75" x14ac:dyDescent="0.25">
      <c r="B14" s="26" t="s">
        <v>64</v>
      </c>
      <c r="C14" s="27">
        <v>4405</v>
      </c>
      <c r="D14" s="52">
        <v>34</v>
      </c>
      <c r="E14" s="46">
        <v>104</v>
      </c>
      <c r="G14" s="39"/>
    </row>
    <row r="15" spans="2:10" ht="15.75" x14ac:dyDescent="0.25">
      <c r="B15" s="26" t="s">
        <v>9</v>
      </c>
      <c r="C15" s="27">
        <v>3426</v>
      </c>
      <c r="D15" s="52">
        <v>47</v>
      </c>
      <c r="E15" s="46">
        <v>155</v>
      </c>
      <c r="G15" s="39"/>
    </row>
    <row r="16" spans="2:10" ht="15.75" x14ac:dyDescent="0.25">
      <c r="B16" s="26" t="s">
        <v>7</v>
      </c>
      <c r="C16" s="27">
        <v>2513</v>
      </c>
      <c r="D16" s="52">
        <v>52</v>
      </c>
      <c r="E16" s="46">
        <v>146</v>
      </c>
      <c r="G16" s="39"/>
    </row>
    <row r="17" spans="2:10" ht="15.75" x14ac:dyDescent="0.25">
      <c r="B17" s="26" t="s">
        <v>114</v>
      </c>
      <c r="C17" s="28">
        <v>813</v>
      </c>
      <c r="D17" s="52">
        <v>41</v>
      </c>
      <c r="E17" s="46">
        <v>134</v>
      </c>
    </row>
    <row r="18" spans="2:10" ht="15.75" x14ac:dyDescent="0.25">
      <c r="B18" s="26" t="s">
        <v>3</v>
      </c>
      <c r="C18" s="28">
        <v>668</v>
      </c>
      <c r="D18" s="52">
        <v>13</v>
      </c>
      <c r="E18" s="46">
        <v>43</v>
      </c>
    </row>
    <row r="19" spans="2:10" ht="15.75" x14ac:dyDescent="0.25">
      <c r="B19" s="26" t="s">
        <v>65</v>
      </c>
      <c r="C19" s="28">
        <v>533</v>
      </c>
      <c r="D19" s="52">
        <v>8</v>
      </c>
      <c r="E19" s="46">
        <v>42</v>
      </c>
      <c r="G19" s="39"/>
    </row>
    <row r="20" spans="2:10" ht="15.75" x14ac:dyDescent="0.25">
      <c r="B20" s="26" t="s">
        <v>83</v>
      </c>
      <c r="C20" s="28">
        <v>191</v>
      </c>
      <c r="D20" s="52">
        <v>0</v>
      </c>
      <c r="E20" s="46">
        <v>7</v>
      </c>
    </row>
    <row r="21" spans="2:10" ht="15.75" x14ac:dyDescent="0.25">
      <c r="B21" s="26" t="s">
        <v>4</v>
      </c>
      <c r="C21" s="28">
        <v>164</v>
      </c>
      <c r="D21" s="52">
        <v>7</v>
      </c>
      <c r="E21" s="46">
        <v>13</v>
      </c>
    </row>
    <row r="22" spans="2:10" ht="15.75" x14ac:dyDescent="0.25">
      <c r="B22" s="26" t="s">
        <v>41</v>
      </c>
      <c r="C22" s="28">
        <v>110</v>
      </c>
      <c r="D22" s="52">
        <v>0</v>
      </c>
      <c r="E22" s="46">
        <v>0</v>
      </c>
    </row>
    <row r="23" spans="2:10" ht="15.75" x14ac:dyDescent="0.25">
      <c r="B23" s="26" t="s">
        <v>55</v>
      </c>
      <c r="C23" s="28">
        <v>57</v>
      </c>
      <c r="D23" s="52">
        <v>1</v>
      </c>
      <c r="E23" s="46">
        <v>3</v>
      </c>
    </row>
    <row r="24" spans="2:10" ht="15.75" x14ac:dyDescent="0.25">
      <c r="B24" s="26" t="s">
        <v>84</v>
      </c>
      <c r="C24" s="28">
        <v>31</v>
      </c>
      <c r="D24" s="52">
        <v>0</v>
      </c>
      <c r="E24" s="46">
        <v>31</v>
      </c>
    </row>
    <row r="25" spans="2:10" ht="16.5" thickBot="1" x14ac:dyDescent="0.3">
      <c r="B25" s="26" t="s">
        <v>85</v>
      </c>
      <c r="C25" s="28">
        <v>7</v>
      </c>
      <c r="D25" s="52">
        <v>2</v>
      </c>
      <c r="E25" s="46">
        <v>7</v>
      </c>
    </row>
    <row r="26" spans="2:10" ht="16.5" thickBot="1" x14ac:dyDescent="0.3">
      <c r="B26" s="23" t="s">
        <v>11</v>
      </c>
      <c r="C26" s="24">
        <v>510372</v>
      </c>
      <c r="D26" s="53">
        <v>12387</v>
      </c>
      <c r="E26" s="54">
        <v>39451</v>
      </c>
    </row>
    <row r="27" spans="2:10" x14ac:dyDescent="0.25">
      <c r="B27" s="22" t="s">
        <v>115</v>
      </c>
      <c r="G27" s="39"/>
      <c r="H27" s="39"/>
      <c r="I27" s="39"/>
      <c r="J27" s="39"/>
    </row>
    <row r="29" spans="2:10" ht="15.75" x14ac:dyDescent="0.25">
      <c r="B29" s="20" t="s">
        <v>46</v>
      </c>
    </row>
    <row r="30" spans="2:10" ht="15.75" x14ac:dyDescent="0.25">
      <c r="B30" s="20" t="s">
        <v>47</v>
      </c>
    </row>
  </sheetData>
  <hyperlinks>
    <hyperlink ref="B30" location="Contents!A1" display="Bank to Table of Content" xr:uid="{D3066E7B-E9B0-4294-9200-F9C4512EC188}"/>
    <hyperlink ref="B29" location="Contents!A1" display="Back to Table of Content" xr:uid="{B5263014-CE04-4ACC-BA99-19E58CD887A9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3632-1AD3-4A66-B4FD-3260AE4DAB7C}">
  <sheetPr codeName="Sheet5">
    <tabColor rgb="FF00B050"/>
  </sheetPr>
  <dimension ref="B2:K17"/>
  <sheetViews>
    <sheetView showGridLines="0" workbookViewId="0">
      <selection activeCell="H11" sqref="H11"/>
    </sheetView>
  </sheetViews>
  <sheetFormatPr defaultRowHeight="15" x14ac:dyDescent="0.25"/>
  <cols>
    <col min="2" max="2" width="17.5703125" bestFit="1" customWidth="1"/>
    <col min="8" max="8" width="13.28515625" bestFit="1" customWidth="1"/>
  </cols>
  <sheetData>
    <row r="2" spans="2:11" ht="19.5" thickBot="1" x14ac:dyDescent="0.35">
      <c r="B2" s="29" t="s">
        <v>89</v>
      </c>
    </row>
    <row r="3" spans="2:11" x14ac:dyDescent="0.25">
      <c r="B3" s="160" t="s">
        <v>0</v>
      </c>
      <c r="C3" s="162" t="s">
        <v>116</v>
      </c>
      <c r="D3" s="162"/>
      <c r="E3" s="162"/>
      <c r="F3" s="162"/>
      <c r="G3" s="162"/>
      <c r="H3" s="162" t="s">
        <v>117</v>
      </c>
      <c r="I3" s="157" t="s">
        <v>1</v>
      </c>
      <c r="J3" s="158"/>
      <c r="K3" s="159"/>
    </row>
    <row r="4" spans="2:11" x14ac:dyDescent="0.25">
      <c r="B4" s="161"/>
      <c r="C4" s="104" t="s">
        <v>118</v>
      </c>
      <c r="D4" s="104" t="s">
        <v>2</v>
      </c>
      <c r="E4" s="104" t="s">
        <v>119</v>
      </c>
      <c r="F4" s="104" t="s">
        <v>120</v>
      </c>
      <c r="G4" s="104" t="s">
        <v>121</v>
      </c>
      <c r="H4" s="163"/>
      <c r="I4" s="104" t="s">
        <v>2</v>
      </c>
      <c r="J4" s="104" t="s">
        <v>120</v>
      </c>
      <c r="K4" s="126" t="s">
        <v>121</v>
      </c>
    </row>
    <row r="5" spans="2:11" x14ac:dyDescent="0.25">
      <c r="B5" s="127" t="s">
        <v>3</v>
      </c>
      <c r="C5" s="105">
        <v>356</v>
      </c>
      <c r="D5" s="105">
        <v>277</v>
      </c>
      <c r="E5" s="105">
        <v>21</v>
      </c>
      <c r="F5" s="105">
        <v>298</v>
      </c>
      <c r="G5" s="106">
        <v>58</v>
      </c>
      <c r="H5" s="107">
        <v>0.75</v>
      </c>
      <c r="I5" s="108">
        <v>0.78</v>
      </c>
      <c r="J5" s="108">
        <v>0.84</v>
      </c>
      <c r="K5" s="128">
        <v>0.16</v>
      </c>
    </row>
    <row r="6" spans="2:11" x14ac:dyDescent="0.25">
      <c r="B6" s="127" t="s">
        <v>4</v>
      </c>
      <c r="C6" s="105">
        <v>159</v>
      </c>
      <c r="D6" s="105">
        <v>119</v>
      </c>
      <c r="E6" s="105">
        <v>6</v>
      </c>
      <c r="F6" s="105">
        <v>125</v>
      </c>
      <c r="G6" s="106">
        <v>34</v>
      </c>
      <c r="H6" s="107">
        <v>0.8</v>
      </c>
      <c r="I6" s="108">
        <v>0.75</v>
      </c>
      <c r="J6" s="108">
        <v>0.79</v>
      </c>
      <c r="K6" s="128">
        <v>0.21</v>
      </c>
    </row>
    <row r="7" spans="2:11" x14ac:dyDescent="0.25">
      <c r="B7" s="127" t="s">
        <v>6</v>
      </c>
      <c r="C7" s="109">
        <v>20591</v>
      </c>
      <c r="D7" s="109">
        <v>14405</v>
      </c>
      <c r="E7" s="109">
        <v>1729</v>
      </c>
      <c r="F7" s="109">
        <v>16134</v>
      </c>
      <c r="G7" s="110">
        <v>4457</v>
      </c>
      <c r="H7" s="107">
        <v>0.7</v>
      </c>
      <c r="I7" s="108">
        <v>0.7</v>
      </c>
      <c r="J7" s="108">
        <v>0.78</v>
      </c>
      <c r="K7" s="128">
        <v>0.22</v>
      </c>
    </row>
    <row r="8" spans="2:11" x14ac:dyDescent="0.25">
      <c r="B8" s="127" t="s">
        <v>7</v>
      </c>
      <c r="C8" s="109">
        <v>2456</v>
      </c>
      <c r="D8" s="109">
        <v>1652</v>
      </c>
      <c r="E8" s="105">
        <v>135</v>
      </c>
      <c r="F8" s="109">
        <v>1787</v>
      </c>
      <c r="G8" s="106">
        <v>669</v>
      </c>
      <c r="H8" s="107">
        <v>0.7</v>
      </c>
      <c r="I8" s="108">
        <v>0.67</v>
      </c>
      <c r="J8" s="108">
        <v>0.73</v>
      </c>
      <c r="K8" s="128">
        <v>0.27</v>
      </c>
    </row>
    <row r="9" spans="2:11" x14ac:dyDescent="0.25">
      <c r="B9" s="127" t="s">
        <v>8</v>
      </c>
      <c r="C9" s="109">
        <v>49583</v>
      </c>
      <c r="D9" s="109">
        <v>31054</v>
      </c>
      <c r="E9" s="109">
        <v>3235</v>
      </c>
      <c r="F9" s="109">
        <v>34289</v>
      </c>
      <c r="G9" s="110">
        <v>15294</v>
      </c>
      <c r="H9" s="107">
        <v>0.5</v>
      </c>
      <c r="I9" s="108">
        <v>0.63</v>
      </c>
      <c r="J9" s="108">
        <v>0.69</v>
      </c>
      <c r="K9" s="128">
        <v>0.31</v>
      </c>
    </row>
    <row r="10" spans="2:11" x14ac:dyDescent="0.25">
      <c r="B10" s="127" t="s">
        <v>9</v>
      </c>
      <c r="C10" s="109">
        <v>3373</v>
      </c>
      <c r="D10" s="109">
        <v>1742</v>
      </c>
      <c r="E10" s="105">
        <v>196</v>
      </c>
      <c r="F10" s="109">
        <v>1938</v>
      </c>
      <c r="G10" s="110">
        <v>1435</v>
      </c>
      <c r="H10" s="107">
        <v>0.3</v>
      </c>
      <c r="I10" s="108">
        <v>0.52</v>
      </c>
      <c r="J10" s="108">
        <v>0.56999999999999995</v>
      </c>
      <c r="K10" s="128">
        <v>0.43</v>
      </c>
    </row>
    <row r="11" spans="2:11" x14ac:dyDescent="0.25">
      <c r="B11" s="127" t="s">
        <v>48</v>
      </c>
      <c r="C11" s="109">
        <v>18666</v>
      </c>
      <c r="D11" s="109">
        <v>9278</v>
      </c>
      <c r="E11" s="109">
        <v>1139</v>
      </c>
      <c r="F11" s="109">
        <v>10417</v>
      </c>
      <c r="G11" s="110">
        <v>8249</v>
      </c>
      <c r="H11" s="107">
        <v>0.45</v>
      </c>
      <c r="I11" s="108">
        <v>0.5</v>
      </c>
      <c r="J11" s="108">
        <v>0.56000000000000005</v>
      </c>
      <c r="K11" s="128">
        <v>0.44</v>
      </c>
    </row>
    <row r="12" spans="2:11" x14ac:dyDescent="0.25">
      <c r="B12" s="127" t="s">
        <v>5</v>
      </c>
      <c r="C12" s="105">
        <v>181</v>
      </c>
      <c r="D12" s="105">
        <v>84</v>
      </c>
      <c r="E12" s="105">
        <v>10</v>
      </c>
      <c r="F12" s="105">
        <v>94</v>
      </c>
      <c r="G12" s="106">
        <v>87</v>
      </c>
      <c r="H12" s="107">
        <v>0.65</v>
      </c>
      <c r="I12" s="108">
        <v>0.46</v>
      </c>
      <c r="J12" s="108">
        <v>0.52</v>
      </c>
      <c r="K12" s="128">
        <v>0.48</v>
      </c>
    </row>
    <row r="13" spans="2:11" x14ac:dyDescent="0.25">
      <c r="B13" s="127" t="s">
        <v>122</v>
      </c>
      <c r="C13" s="109">
        <v>35766</v>
      </c>
      <c r="D13" s="109">
        <v>16267</v>
      </c>
      <c r="E13" s="105">
        <v>0</v>
      </c>
      <c r="F13" s="109">
        <v>16267</v>
      </c>
      <c r="G13" s="110">
        <v>19499</v>
      </c>
      <c r="H13" s="107">
        <v>0.25</v>
      </c>
      <c r="I13" s="108">
        <v>0.45</v>
      </c>
      <c r="J13" s="108">
        <v>0.45</v>
      </c>
      <c r="K13" s="128">
        <v>0.55000000000000004</v>
      </c>
    </row>
    <row r="14" spans="2:11" x14ac:dyDescent="0.25">
      <c r="B14" s="127" t="s">
        <v>10</v>
      </c>
      <c r="C14" s="109">
        <v>183852</v>
      </c>
      <c r="D14" s="109">
        <v>74777</v>
      </c>
      <c r="E14" s="109">
        <v>7023</v>
      </c>
      <c r="F14" s="109">
        <v>81800</v>
      </c>
      <c r="G14" s="109">
        <v>102052</v>
      </c>
      <c r="H14" s="107">
        <v>0.35</v>
      </c>
      <c r="I14" s="108">
        <v>0.41</v>
      </c>
      <c r="J14" s="108">
        <v>0.44</v>
      </c>
      <c r="K14" s="129">
        <v>0.56000000000000005</v>
      </c>
    </row>
    <row r="15" spans="2:11" ht="15.75" thickBot="1" x14ac:dyDescent="0.3">
      <c r="B15" s="130" t="s">
        <v>42</v>
      </c>
      <c r="C15" s="131">
        <v>314983</v>
      </c>
      <c r="D15" s="131">
        <v>149655</v>
      </c>
      <c r="E15" s="131">
        <v>13494</v>
      </c>
      <c r="F15" s="131">
        <v>163149</v>
      </c>
      <c r="G15" s="131">
        <v>151834</v>
      </c>
      <c r="H15" s="132"/>
      <c r="I15" s="133">
        <v>0.48</v>
      </c>
      <c r="J15" s="133">
        <v>0.52</v>
      </c>
      <c r="K15" s="134">
        <v>0.48</v>
      </c>
    </row>
    <row r="17" spans="2:2" ht="15.75" x14ac:dyDescent="0.25">
      <c r="B17" s="20" t="s">
        <v>46</v>
      </c>
    </row>
  </sheetData>
  <mergeCells count="4">
    <mergeCell ref="I3:K3"/>
    <mergeCell ref="B3:B4"/>
    <mergeCell ref="C3:G3"/>
    <mergeCell ref="H3:H4"/>
  </mergeCells>
  <hyperlinks>
    <hyperlink ref="B17" location="Contents!A1" display="Back to Table of Content" xr:uid="{CE3AB9B2-3668-4958-B741-AB497D7BA705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37D4-11A9-40BB-93E8-7518F5A1553E}">
  <sheetPr codeName="Sheet6">
    <tabColor rgb="FF7030A0"/>
  </sheetPr>
  <dimension ref="B2:K16"/>
  <sheetViews>
    <sheetView showGridLines="0" zoomScaleNormal="100" workbookViewId="0">
      <pane ySplit="2" topLeftCell="A3" activePane="bottomLeft" state="frozen"/>
      <selection pane="bottomLeft" activeCell="L14" sqref="L14"/>
    </sheetView>
  </sheetViews>
  <sheetFormatPr defaultRowHeight="15" x14ac:dyDescent="0.25"/>
  <cols>
    <col min="2" max="2" width="17.5703125" bestFit="1" customWidth="1"/>
    <col min="7" max="7" width="10.28515625" bestFit="1" customWidth="1"/>
    <col min="8" max="8" width="13.28515625" bestFit="1" customWidth="1"/>
  </cols>
  <sheetData>
    <row r="2" spans="2:11" ht="19.5" thickBot="1" x14ac:dyDescent="0.35">
      <c r="B2" s="21" t="s">
        <v>90</v>
      </c>
    </row>
    <row r="3" spans="2:11" x14ac:dyDescent="0.25">
      <c r="B3" s="160" t="s">
        <v>0</v>
      </c>
      <c r="C3" s="162" t="s">
        <v>123</v>
      </c>
      <c r="D3" s="162"/>
      <c r="E3" s="162"/>
      <c r="F3" s="162"/>
      <c r="G3" s="162"/>
      <c r="H3" s="162" t="s">
        <v>124</v>
      </c>
      <c r="I3" s="162" t="s">
        <v>125</v>
      </c>
      <c r="J3" s="162"/>
      <c r="K3" s="164"/>
    </row>
    <row r="4" spans="2:11" x14ac:dyDescent="0.25">
      <c r="B4" s="161"/>
      <c r="C4" s="104" t="s">
        <v>118</v>
      </c>
      <c r="D4" s="104" t="s">
        <v>126</v>
      </c>
      <c r="E4" s="104" t="s">
        <v>119</v>
      </c>
      <c r="F4" s="104" t="s">
        <v>11</v>
      </c>
      <c r="G4" s="104" t="s">
        <v>127</v>
      </c>
      <c r="H4" s="163"/>
      <c r="I4" s="111" t="s">
        <v>128</v>
      </c>
      <c r="J4" s="111" t="s">
        <v>120</v>
      </c>
      <c r="K4" s="135" t="s">
        <v>127</v>
      </c>
    </row>
    <row r="5" spans="2:11" x14ac:dyDescent="0.25">
      <c r="B5" s="127" t="s">
        <v>5</v>
      </c>
      <c r="C5" s="105">
        <v>6.5</v>
      </c>
      <c r="D5" s="105">
        <v>1.7</v>
      </c>
      <c r="E5" s="105">
        <v>4.7</v>
      </c>
      <c r="F5" s="105">
        <v>6.4</v>
      </c>
      <c r="G5" s="105">
        <v>0</v>
      </c>
      <c r="H5" s="107">
        <v>0.95</v>
      </c>
      <c r="I5" s="107">
        <v>0.27</v>
      </c>
      <c r="J5" s="107">
        <v>0.99</v>
      </c>
      <c r="K5" s="136">
        <v>0.01</v>
      </c>
    </row>
    <row r="6" spans="2:11" x14ac:dyDescent="0.25">
      <c r="B6" s="127" t="s">
        <v>4</v>
      </c>
      <c r="C6" s="105">
        <v>30.4</v>
      </c>
      <c r="D6" s="105">
        <v>28.7</v>
      </c>
      <c r="E6" s="105">
        <v>0.5</v>
      </c>
      <c r="F6" s="105">
        <v>29.2</v>
      </c>
      <c r="G6" s="105">
        <v>1.1000000000000001</v>
      </c>
      <c r="H6" s="107">
        <v>0.9</v>
      </c>
      <c r="I6" s="107">
        <v>0.95</v>
      </c>
      <c r="J6" s="107">
        <v>0.96</v>
      </c>
      <c r="K6" s="136">
        <v>0.04</v>
      </c>
    </row>
    <row r="7" spans="2:11" x14ac:dyDescent="0.25">
      <c r="B7" s="127" t="s">
        <v>7</v>
      </c>
      <c r="C7" s="105">
        <v>4.0999999999999996</v>
      </c>
      <c r="D7" s="105">
        <v>3.2</v>
      </c>
      <c r="E7" s="105">
        <v>0.7</v>
      </c>
      <c r="F7" s="105">
        <v>3.8</v>
      </c>
      <c r="G7" s="105">
        <v>0.2</v>
      </c>
      <c r="H7" s="107">
        <v>0.85</v>
      </c>
      <c r="I7" s="107">
        <v>0.78</v>
      </c>
      <c r="J7" s="107">
        <v>0.94</v>
      </c>
      <c r="K7" s="136">
        <v>0.06</v>
      </c>
    </row>
    <row r="8" spans="2:11" x14ac:dyDescent="0.25">
      <c r="B8" s="127" t="s">
        <v>48</v>
      </c>
      <c r="C8" s="105">
        <v>62.4</v>
      </c>
      <c r="D8" s="105">
        <v>46.5</v>
      </c>
      <c r="E8" s="105">
        <v>11</v>
      </c>
      <c r="F8" s="105">
        <v>57.5</v>
      </c>
      <c r="G8" s="105">
        <v>4.9000000000000004</v>
      </c>
      <c r="H8" s="107">
        <v>0.85</v>
      </c>
      <c r="I8" s="107">
        <v>0.74</v>
      </c>
      <c r="J8" s="107">
        <v>0.92</v>
      </c>
      <c r="K8" s="136">
        <v>0.08</v>
      </c>
    </row>
    <row r="9" spans="2:11" x14ac:dyDescent="0.25">
      <c r="B9" s="127" t="s">
        <v>33</v>
      </c>
      <c r="C9" s="105">
        <v>876.1</v>
      </c>
      <c r="D9" s="105">
        <v>698</v>
      </c>
      <c r="E9" s="105">
        <v>80.7</v>
      </c>
      <c r="F9" s="105">
        <v>778.7</v>
      </c>
      <c r="G9" s="105">
        <v>97.3</v>
      </c>
      <c r="H9" s="107">
        <v>0.7</v>
      </c>
      <c r="I9" s="107">
        <v>0.8</v>
      </c>
      <c r="J9" s="107">
        <v>0.89</v>
      </c>
      <c r="K9" s="136">
        <v>0.11</v>
      </c>
    </row>
    <row r="10" spans="2:11" x14ac:dyDescent="0.25">
      <c r="B10" s="127" t="s">
        <v>8</v>
      </c>
      <c r="C10" s="112">
        <v>1868.3</v>
      </c>
      <c r="D10" s="112">
        <v>1157.9000000000001</v>
      </c>
      <c r="E10" s="105">
        <v>339.7</v>
      </c>
      <c r="F10" s="112">
        <v>1497.6</v>
      </c>
      <c r="G10" s="105">
        <v>370.8</v>
      </c>
      <c r="H10" s="107">
        <v>0.7</v>
      </c>
      <c r="I10" s="107">
        <v>0.62</v>
      </c>
      <c r="J10" s="107">
        <v>0.8</v>
      </c>
      <c r="K10" s="136">
        <v>0.2</v>
      </c>
    </row>
    <row r="11" spans="2:11" x14ac:dyDescent="0.25">
      <c r="B11" s="127" t="s">
        <v>10</v>
      </c>
      <c r="C11" s="105">
        <v>41.9</v>
      </c>
      <c r="D11" s="105">
        <v>23.6</v>
      </c>
      <c r="E11" s="105">
        <v>7.8</v>
      </c>
      <c r="F11" s="105">
        <v>31.4</v>
      </c>
      <c r="G11" s="105">
        <v>10.5</v>
      </c>
      <c r="H11" s="107">
        <v>0.65</v>
      </c>
      <c r="I11" s="107">
        <v>0.56000000000000005</v>
      </c>
      <c r="J11" s="107">
        <v>0.75</v>
      </c>
      <c r="K11" s="136">
        <v>0.25</v>
      </c>
    </row>
    <row r="12" spans="2:11" x14ac:dyDescent="0.25">
      <c r="B12" s="127" t="s">
        <v>9</v>
      </c>
      <c r="C12" s="112">
        <v>1186.5999999999999</v>
      </c>
      <c r="D12" s="105">
        <v>563.20000000000005</v>
      </c>
      <c r="E12" s="105">
        <v>317.3</v>
      </c>
      <c r="F12" s="105">
        <v>880.5</v>
      </c>
      <c r="G12" s="105">
        <v>306.10000000000002</v>
      </c>
      <c r="H12" s="107">
        <v>0.6</v>
      </c>
      <c r="I12" s="107">
        <v>0.47</v>
      </c>
      <c r="J12" s="107">
        <v>0.74</v>
      </c>
      <c r="K12" s="136">
        <v>0.26</v>
      </c>
    </row>
    <row r="13" spans="2:11" x14ac:dyDescent="0.25">
      <c r="B13" s="127" t="s">
        <v>6</v>
      </c>
      <c r="C13" s="112">
        <v>1870.3</v>
      </c>
      <c r="D13" s="105">
        <v>891.7</v>
      </c>
      <c r="E13" s="105">
        <v>419.4</v>
      </c>
      <c r="F13" s="112">
        <v>1311.1</v>
      </c>
      <c r="G13" s="105">
        <v>559.20000000000005</v>
      </c>
      <c r="H13" s="107">
        <v>0.65</v>
      </c>
      <c r="I13" s="107">
        <v>0.48</v>
      </c>
      <c r="J13" s="107">
        <v>0.7</v>
      </c>
      <c r="K13" s="136">
        <v>0.3</v>
      </c>
    </row>
    <row r="14" spans="2:11" x14ac:dyDescent="0.25">
      <c r="B14" s="127" t="s">
        <v>3</v>
      </c>
      <c r="C14" s="105">
        <v>328.8</v>
      </c>
      <c r="D14" s="105">
        <v>213.3</v>
      </c>
      <c r="E14" s="105">
        <v>6</v>
      </c>
      <c r="F14" s="105">
        <v>219.3</v>
      </c>
      <c r="G14" s="105">
        <v>109.5</v>
      </c>
      <c r="H14" s="107">
        <v>0.8</v>
      </c>
      <c r="I14" s="107">
        <v>0.65</v>
      </c>
      <c r="J14" s="107">
        <v>0.67</v>
      </c>
      <c r="K14" s="136">
        <v>0.33</v>
      </c>
    </row>
    <row r="15" spans="2:11" ht="15.75" thickBot="1" x14ac:dyDescent="0.3">
      <c r="B15" s="130" t="s">
        <v>42</v>
      </c>
      <c r="C15" s="137">
        <v>6275.2</v>
      </c>
      <c r="D15" s="137">
        <v>3627.8</v>
      </c>
      <c r="E15" s="137">
        <v>1187.7</v>
      </c>
      <c r="F15" s="137">
        <v>4815.6000000000004</v>
      </c>
      <c r="G15" s="137">
        <v>1459.6</v>
      </c>
      <c r="H15" s="132"/>
      <c r="I15" s="138">
        <v>0.57999999999999996</v>
      </c>
      <c r="J15" s="138">
        <v>0.77</v>
      </c>
      <c r="K15" s="139">
        <v>0.23</v>
      </c>
    </row>
    <row r="16" spans="2:11" ht="15.75" x14ac:dyDescent="0.25">
      <c r="B16" s="20" t="s">
        <v>54</v>
      </c>
    </row>
  </sheetData>
  <mergeCells count="4">
    <mergeCell ref="B3:B4"/>
    <mergeCell ref="C3:G3"/>
    <mergeCell ref="H3:H4"/>
    <mergeCell ref="I3:K3"/>
  </mergeCells>
  <hyperlinks>
    <hyperlink ref="B16" location="Contents!A1" display="Back to Table Content" xr:uid="{491F0153-3C66-4946-886A-46C486C7C381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AB47-096B-42DA-82EF-EF8E19B41473}">
  <sheetPr codeName="Sheet7">
    <tabColor theme="7" tint="0.39997558519241921"/>
  </sheetPr>
  <dimension ref="A2:M32"/>
  <sheetViews>
    <sheetView showGridLines="0" topLeftCell="B2" zoomScaleNormal="100" workbookViewId="0">
      <selection activeCell="E18" sqref="E18"/>
    </sheetView>
  </sheetViews>
  <sheetFormatPr defaultColWidth="8.85546875" defaultRowHeight="12" x14ac:dyDescent="0.2"/>
  <cols>
    <col min="1" max="1" width="8.85546875" style="30"/>
    <col min="2" max="2" width="56.140625" style="30" customWidth="1"/>
    <col min="3" max="3" width="12" style="30" bestFit="1" customWidth="1"/>
    <col min="4" max="4" width="16.28515625" style="30" bestFit="1" customWidth="1"/>
    <col min="5" max="5" width="10" style="30" bestFit="1" customWidth="1"/>
    <col min="6" max="6" width="14.7109375" style="30" bestFit="1" customWidth="1"/>
    <col min="7" max="7" width="22.7109375" style="30" bestFit="1" customWidth="1"/>
    <col min="8" max="8" width="11.42578125" style="30" bestFit="1" customWidth="1"/>
    <col min="9" max="9" width="14.140625" style="30" bestFit="1" customWidth="1"/>
    <col min="10" max="10" width="17.42578125" style="30" bestFit="1" customWidth="1"/>
    <col min="11" max="11" width="16.5703125" style="30" bestFit="1" customWidth="1"/>
    <col min="12" max="12" width="12.5703125" style="30" bestFit="1" customWidth="1"/>
    <col min="13" max="16384" width="8.85546875" style="30"/>
  </cols>
  <sheetData>
    <row r="2" spans="1:12" ht="19.5" thickBot="1" x14ac:dyDescent="0.35">
      <c r="A2" s="31"/>
      <c r="B2" s="21" t="s">
        <v>91</v>
      </c>
      <c r="C2" s="31"/>
      <c r="D2" s="31"/>
      <c r="E2" s="31"/>
    </row>
    <row r="3" spans="1:12" ht="15.75" x14ac:dyDescent="0.25">
      <c r="B3" s="148" t="s">
        <v>15</v>
      </c>
      <c r="C3" s="143" t="s">
        <v>32</v>
      </c>
      <c r="D3" s="143" t="s">
        <v>9</v>
      </c>
      <c r="E3" s="144" t="s">
        <v>92</v>
      </c>
      <c r="F3" s="143" t="s">
        <v>93</v>
      </c>
      <c r="G3" s="143" t="s">
        <v>38</v>
      </c>
      <c r="H3" s="143" t="s">
        <v>48</v>
      </c>
      <c r="I3" s="143" t="s">
        <v>10</v>
      </c>
      <c r="J3" s="143" t="s">
        <v>6</v>
      </c>
      <c r="K3" s="143" t="s">
        <v>33</v>
      </c>
      <c r="L3" s="145" t="s">
        <v>56</v>
      </c>
    </row>
    <row r="4" spans="1:12" ht="14.45" customHeight="1" x14ac:dyDescent="0.25">
      <c r="B4" s="147"/>
      <c r="C4" s="66"/>
      <c r="D4" s="66"/>
      <c r="E4" s="67"/>
      <c r="F4" s="66"/>
      <c r="G4" s="66"/>
      <c r="H4" s="66"/>
      <c r="I4" s="66"/>
      <c r="J4" s="66"/>
      <c r="K4" s="66"/>
      <c r="L4" s="146"/>
    </row>
    <row r="5" spans="1:12" ht="14.45" customHeight="1" x14ac:dyDescent="0.2">
      <c r="B5" s="118" t="s">
        <v>49</v>
      </c>
      <c r="C5" s="61"/>
      <c r="D5" s="61"/>
      <c r="E5" s="61"/>
      <c r="F5" s="61"/>
      <c r="G5" s="61"/>
      <c r="H5" s="61"/>
      <c r="I5" s="61"/>
      <c r="J5" s="61"/>
      <c r="K5" s="61"/>
      <c r="L5" s="140"/>
    </row>
    <row r="6" spans="1:12" ht="15" x14ac:dyDescent="0.25">
      <c r="B6" s="116" t="s">
        <v>22</v>
      </c>
      <c r="C6" s="153">
        <v>13.97004963</v>
      </c>
      <c r="D6" s="153">
        <v>0</v>
      </c>
      <c r="E6" s="153">
        <v>0.1206</v>
      </c>
      <c r="F6" s="153">
        <v>0.15190157000000001</v>
      </c>
      <c r="G6" s="153">
        <v>0</v>
      </c>
      <c r="H6" s="153">
        <v>4.0000000000000003E-5</v>
      </c>
      <c r="I6" s="153">
        <v>0</v>
      </c>
      <c r="J6" s="153">
        <v>85.973623313231968</v>
      </c>
      <c r="K6" s="153">
        <v>0.37579879000000005</v>
      </c>
      <c r="L6" s="154">
        <f>SUM(C6:K6)</f>
        <v>100.59201330323197</v>
      </c>
    </row>
    <row r="7" spans="1:12" ht="15" x14ac:dyDescent="0.25">
      <c r="B7" s="116" t="s">
        <v>53</v>
      </c>
      <c r="C7" s="153">
        <v>5.6525780999999675</v>
      </c>
      <c r="D7" s="165">
        <v>9.4187699999999999E-3</v>
      </c>
      <c r="E7" s="153">
        <v>0</v>
      </c>
      <c r="F7" s="153">
        <v>0</v>
      </c>
      <c r="G7" s="153">
        <v>1.7549790000000001</v>
      </c>
      <c r="H7" s="153">
        <v>0</v>
      </c>
      <c r="I7" s="153">
        <v>0</v>
      </c>
      <c r="J7" s="153">
        <v>584.69018531515098</v>
      </c>
      <c r="K7" s="153">
        <v>0</v>
      </c>
      <c r="L7" s="154">
        <f>SUM(C7:K7)</f>
        <v>592.10716118515097</v>
      </c>
    </row>
    <row r="8" spans="1:12" ht="15" x14ac:dyDescent="0.25">
      <c r="B8" s="118" t="s">
        <v>50</v>
      </c>
      <c r="C8" s="155">
        <v>0</v>
      </c>
      <c r="D8" s="155">
        <v>0</v>
      </c>
      <c r="E8" s="155">
        <v>0</v>
      </c>
      <c r="F8" s="155">
        <v>0</v>
      </c>
      <c r="G8" s="155">
        <v>0</v>
      </c>
      <c r="H8" s="155">
        <v>0</v>
      </c>
      <c r="I8" s="155">
        <v>0</v>
      </c>
      <c r="J8" s="155">
        <v>0</v>
      </c>
      <c r="K8" s="155">
        <v>0</v>
      </c>
      <c r="L8" s="156">
        <v>0</v>
      </c>
    </row>
    <row r="9" spans="1:12" ht="15" x14ac:dyDescent="0.25">
      <c r="B9" s="116" t="s">
        <v>23</v>
      </c>
      <c r="C9" s="153">
        <v>2.7706092199999999</v>
      </c>
      <c r="D9" s="153">
        <v>0</v>
      </c>
      <c r="E9" s="153">
        <v>0</v>
      </c>
      <c r="F9" s="153">
        <v>0.56786755999999994</v>
      </c>
      <c r="G9" s="153">
        <v>0</v>
      </c>
      <c r="H9" s="153">
        <v>0</v>
      </c>
      <c r="I9" s="153">
        <v>0</v>
      </c>
      <c r="J9" s="153">
        <v>68.722909329999609</v>
      </c>
      <c r="K9" s="153">
        <v>0</v>
      </c>
      <c r="L9" s="154">
        <f>SUM(C9:K9)</f>
        <v>72.061386109999603</v>
      </c>
    </row>
    <row r="10" spans="1:12" ht="15" x14ac:dyDescent="0.25">
      <c r="B10" s="116" t="s">
        <v>25</v>
      </c>
      <c r="C10" s="153">
        <v>14.435950699999999</v>
      </c>
      <c r="D10" s="153">
        <v>0</v>
      </c>
      <c r="E10" s="153">
        <v>0</v>
      </c>
      <c r="F10" s="153">
        <v>0</v>
      </c>
      <c r="G10" s="153">
        <v>0</v>
      </c>
      <c r="H10" s="153">
        <v>0</v>
      </c>
      <c r="I10" s="153">
        <v>0</v>
      </c>
      <c r="J10" s="153">
        <v>156.30792848000033</v>
      </c>
      <c r="K10" s="153">
        <v>0</v>
      </c>
      <c r="L10" s="154">
        <f>SUM(C10:K10)</f>
        <v>170.74387918000033</v>
      </c>
    </row>
    <row r="11" spans="1:12" ht="15" x14ac:dyDescent="0.25">
      <c r="B11" s="116" t="s">
        <v>18</v>
      </c>
      <c r="C11" s="153">
        <v>14.14423275</v>
      </c>
      <c r="D11" s="153">
        <v>0</v>
      </c>
      <c r="E11" s="153">
        <v>0</v>
      </c>
      <c r="F11" s="153">
        <v>4.9930599999999997E-3</v>
      </c>
      <c r="G11" s="153">
        <v>0</v>
      </c>
      <c r="H11" s="153">
        <v>0</v>
      </c>
      <c r="I11" s="153">
        <v>0</v>
      </c>
      <c r="J11" s="153">
        <v>364.25236933939982</v>
      </c>
      <c r="K11" s="153">
        <v>8.9532E-2</v>
      </c>
      <c r="L11" s="154">
        <f>SUM(C11:K11)</f>
        <v>378.49112714939986</v>
      </c>
    </row>
    <row r="12" spans="1:12" ht="15" x14ac:dyDescent="0.25">
      <c r="B12" s="118" t="s">
        <v>51</v>
      </c>
      <c r="C12" s="155">
        <v>0</v>
      </c>
      <c r="D12" s="155">
        <v>0</v>
      </c>
      <c r="E12" s="155">
        <v>0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6">
        <v>0</v>
      </c>
    </row>
    <row r="13" spans="1:12" ht="15" x14ac:dyDescent="0.25">
      <c r="B13" s="116" t="s">
        <v>28</v>
      </c>
      <c r="C13" s="153">
        <v>2.1354999999999999E-2</v>
      </c>
      <c r="D13" s="153">
        <v>0</v>
      </c>
      <c r="E13" s="153">
        <v>0</v>
      </c>
      <c r="F13" s="153">
        <v>0.29746424999999999</v>
      </c>
      <c r="G13" s="153">
        <v>0</v>
      </c>
      <c r="H13" s="153">
        <v>0</v>
      </c>
      <c r="I13" s="153">
        <v>0</v>
      </c>
      <c r="J13" s="153">
        <v>4.7284213500000005</v>
      </c>
      <c r="K13" s="153">
        <v>0</v>
      </c>
      <c r="L13" s="154">
        <f t="shared" ref="L13:L26" si="0">SUM(C13:K13)</f>
        <v>5.0472406000000003</v>
      </c>
    </row>
    <row r="14" spans="1:12" ht="15" x14ac:dyDescent="0.25">
      <c r="B14" s="116" t="s">
        <v>36</v>
      </c>
      <c r="C14" s="153">
        <v>0</v>
      </c>
      <c r="D14" s="153">
        <v>0</v>
      </c>
      <c r="E14" s="153">
        <v>0</v>
      </c>
      <c r="F14" s="153">
        <v>0</v>
      </c>
      <c r="G14" s="153">
        <v>0</v>
      </c>
      <c r="H14" s="153">
        <v>0</v>
      </c>
      <c r="I14" s="153">
        <v>0</v>
      </c>
      <c r="J14" s="153">
        <v>0.27172454000000001</v>
      </c>
      <c r="K14" s="153">
        <v>0</v>
      </c>
      <c r="L14" s="154">
        <f t="shared" si="0"/>
        <v>0.27172454000000001</v>
      </c>
    </row>
    <row r="15" spans="1:12" ht="15" x14ac:dyDescent="0.25">
      <c r="B15" s="116" t="s">
        <v>19</v>
      </c>
      <c r="C15" s="153">
        <v>1.50458779</v>
      </c>
      <c r="D15" s="153">
        <v>0</v>
      </c>
      <c r="E15" s="153">
        <v>3.2437859999999999E-2</v>
      </c>
      <c r="F15" s="153">
        <v>0.10244633</v>
      </c>
      <c r="G15" s="153">
        <v>0</v>
      </c>
      <c r="H15" s="153">
        <v>0</v>
      </c>
      <c r="I15" s="153">
        <v>0</v>
      </c>
      <c r="J15" s="153">
        <v>26.563288979999992</v>
      </c>
      <c r="K15" s="153">
        <v>0</v>
      </c>
      <c r="L15" s="154">
        <f t="shared" si="0"/>
        <v>28.202760959999992</v>
      </c>
    </row>
    <row r="16" spans="1:12" ht="15" x14ac:dyDescent="0.25">
      <c r="B16" s="116" t="s">
        <v>35</v>
      </c>
      <c r="C16" s="153">
        <v>1.7046626300000001</v>
      </c>
      <c r="D16" s="153">
        <v>0</v>
      </c>
      <c r="E16" s="153">
        <v>0</v>
      </c>
      <c r="F16" s="153">
        <v>0.12637402</v>
      </c>
      <c r="G16" s="153">
        <v>0</v>
      </c>
      <c r="H16" s="153">
        <v>0</v>
      </c>
      <c r="I16" s="153">
        <v>0</v>
      </c>
      <c r="J16" s="153">
        <v>0.38681381999999997</v>
      </c>
      <c r="K16" s="153">
        <v>0</v>
      </c>
      <c r="L16" s="154">
        <f t="shared" si="0"/>
        <v>2.2178504700000001</v>
      </c>
    </row>
    <row r="17" spans="2:13" ht="15" x14ac:dyDescent="0.25">
      <c r="B17" s="116" t="s">
        <v>27</v>
      </c>
      <c r="C17" s="153">
        <v>7.8750000000000001E-3</v>
      </c>
      <c r="D17" s="153">
        <v>0</v>
      </c>
      <c r="E17" s="153">
        <v>0</v>
      </c>
      <c r="F17" s="153">
        <v>3.2707920000000001E-2</v>
      </c>
      <c r="G17" s="153">
        <v>0</v>
      </c>
      <c r="H17" s="153">
        <v>0</v>
      </c>
      <c r="I17" s="153">
        <v>6.7200000000000003E-3</v>
      </c>
      <c r="J17" s="153">
        <v>0.79927673000000032</v>
      </c>
      <c r="K17" s="153">
        <v>0</v>
      </c>
      <c r="L17" s="154">
        <f t="shared" si="0"/>
        <v>0.84657965000000035</v>
      </c>
    </row>
    <row r="18" spans="2:13" ht="15" x14ac:dyDescent="0.25">
      <c r="B18" s="116" t="s">
        <v>21</v>
      </c>
      <c r="C18" s="153">
        <v>15.044692559999998</v>
      </c>
      <c r="D18" s="153">
        <v>0</v>
      </c>
      <c r="E18" s="153">
        <v>0</v>
      </c>
      <c r="F18" s="153">
        <v>0</v>
      </c>
      <c r="G18" s="153">
        <v>0</v>
      </c>
      <c r="H18" s="153">
        <v>0</v>
      </c>
      <c r="I18" s="153">
        <v>5.0443999999999999E-4</v>
      </c>
      <c r="J18" s="153">
        <v>37.217937710000008</v>
      </c>
      <c r="K18" s="153">
        <v>0.98233009999999998</v>
      </c>
      <c r="L18" s="154">
        <f t="shared" si="0"/>
        <v>53.245464810000001</v>
      </c>
    </row>
    <row r="19" spans="2:13" ht="15" x14ac:dyDescent="0.25">
      <c r="B19" s="116" t="s">
        <v>31</v>
      </c>
      <c r="C19" s="153">
        <v>8.0092500000000007E-3</v>
      </c>
      <c r="D19" s="153">
        <v>0</v>
      </c>
      <c r="E19" s="153">
        <v>0</v>
      </c>
      <c r="F19" s="153">
        <v>1.61525E-2</v>
      </c>
      <c r="G19" s="153">
        <v>0</v>
      </c>
      <c r="H19" s="153">
        <v>0</v>
      </c>
      <c r="I19" s="153">
        <v>0</v>
      </c>
      <c r="J19" s="153">
        <v>2E-8</v>
      </c>
      <c r="K19" s="153">
        <v>0</v>
      </c>
      <c r="L19" s="154">
        <f t="shared" si="0"/>
        <v>2.4161770000000003E-2</v>
      </c>
    </row>
    <row r="20" spans="2:13" ht="15" x14ac:dyDescent="0.25">
      <c r="B20" s="116" t="s">
        <v>29</v>
      </c>
      <c r="C20" s="153">
        <v>24.618406550000003</v>
      </c>
      <c r="D20" s="153">
        <v>0</v>
      </c>
      <c r="E20" s="153">
        <v>0</v>
      </c>
      <c r="F20" s="153">
        <v>1.9351259999999999E-2</v>
      </c>
      <c r="G20" s="153">
        <v>0</v>
      </c>
      <c r="H20" s="153">
        <v>0</v>
      </c>
      <c r="I20" s="153">
        <v>0</v>
      </c>
      <c r="J20" s="153">
        <v>2.5431654300000002</v>
      </c>
      <c r="K20" s="153">
        <v>2.5248679999999999E-2</v>
      </c>
      <c r="L20" s="154">
        <f t="shared" si="0"/>
        <v>27.206171920000006</v>
      </c>
      <c r="M20" s="47"/>
    </row>
    <row r="21" spans="2:13" ht="15" x14ac:dyDescent="0.25">
      <c r="B21" s="116" t="s">
        <v>24</v>
      </c>
      <c r="C21" s="153">
        <v>2.94622574</v>
      </c>
      <c r="D21" s="153">
        <v>0</v>
      </c>
      <c r="E21" s="153">
        <v>0</v>
      </c>
      <c r="F21" s="153">
        <v>0.74367320000000026</v>
      </c>
      <c r="G21" s="153">
        <v>0</v>
      </c>
      <c r="H21" s="153">
        <v>0</v>
      </c>
      <c r="I21" s="153">
        <v>0</v>
      </c>
      <c r="J21" s="153">
        <v>15.803803495720882</v>
      </c>
      <c r="K21" s="153">
        <v>0</v>
      </c>
      <c r="L21" s="154">
        <f t="shared" si="0"/>
        <v>19.493702435720881</v>
      </c>
    </row>
    <row r="22" spans="2:13" ht="15" x14ac:dyDescent="0.25">
      <c r="B22" s="116" t="s">
        <v>20</v>
      </c>
      <c r="C22" s="153">
        <v>15.94965564</v>
      </c>
      <c r="D22" s="153">
        <v>0</v>
      </c>
      <c r="E22" s="153">
        <v>0</v>
      </c>
      <c r="F22" s="153">
        <v>0.94097450999999988</v>
      </c>
      <c r="G22" s="153">
        <v>0</v>
      </c>
      <c r="H22" s="153">
        <v>0</v>
      </c>
      <c r="I22" s="153">
        <v>0</v>
      </c>
      <c r="J22" s="153">
        <v>46.323401060000002</v>
      </c>
      <c r="K22" s="153">
        <v>0</v>
      </c>
      <c r="L22" s="154">
        <f t="shared" si="0"/>
        <v>63.214031210000002</v>
      </c>
    </row>
    <row r="23" spans="2:13" ht="15" x14ac:dyDescent="0.25">
      <c r="B23" s="116" t="s">
        <v>26</v>
      </c>
      <c r="C23" s="153">
        <v>2.03612423</v>
      </c>
      <c r="D23" s="153">
        <v>0</v>
      </c>
      <c r="E23" s="153">
        <v>0</v>
      </c>
      <c r="F23" s="153">
        <v>1.0621700000000001E-3</v>
      </c>
      <c r="G23" s="153">
        <v>0</v>
      </c>
      <c r="H23" s="153">
        <v>1.269821E-2</v>
      </c>
      <c r="I23" s="153">
        <v>0</v>
      </c>
      <c r="J23" s="153">
        <v>12.819131670000003</v>
      </c>
      <c r="K23" s="153">
        <v>0</v>
      </c>
      <c r="L23" s="154">
        <f t="shared" si="0"/>
        <v>14.869016280000002</v>
      </c>
    </row>
    <row r="24" spans="2:13" ht="15" x14ac:dyDescent="0.25">
      <c r="B24" s="116" t="s">
        <v>17</v>
      </c>
      <c r="C24" s="153">
        <v>12.101820710000002</v>
      </c>
      <c r="D24" s="153">
        <v>0</v>
      </c>
      <c r="E24" s="153">
        <v>0</v>
      </c>
      <c r="F24" s="153">
        <v>5.7937979999999993E-2</v>
      </c>
      <c r="G24" s="153">
        <v>0</v>
      </c>
      <c r="H24" s="153">
        <v>0</v>
      </c>
      <c r="I24" s="153">
        <v>0</v>
      </c>
      <c r="J24" s="153">
        <v>216.22511094020004</v>
      </c>
      <c r="K24" s="153">
        <v>0</v>
      </c>
      <c r="L24" s="154">
        <f t="shared" si="0"/>
        <v>228.38486963020003</v>
      </c>
    </row>
    <row r="25" spans="2:13" ht="15" x14ac:dyDescent="0.25">
      <c r="B25" s="116" t="s">
        <v>66</v>
      </c>
      <c r="C25" s="153">
        <v>1.24E-3</v>
      </c>
      <c r="D25" s="153">
        <v>0</v>
      </c>
      <c r="E25" s="153">
        <v>8.3078199999999991E-2</v>
      </c>
      <c r="F25" s="153">
        <v>4.5127374499999995</v>
      </c>
      <c r="G25" s="153">
        <v>0.21206720000000001</v>
      </c>
      <c r="H25" s="153">
        <v>3.6618600000000003E-3</v>
      </c>
      <c r="I25" s="153">
        <v>0</v>
      </c>
      <c r="J25" s="153">
        <v>27.6025011500017</v>
      </c>
      <c r="K25" s="153">
        <v>0.11948</v>
      </c>
      <c r="L25" s="154">
        <f t="shared" si="0"/>
        <v>32.534765860001706</v>
      </c>
    </row>
    <row r="26" spans="2:13" ht="15" x14ac:dyDescent="0.25">
      <c r="B26" s="116" t="s">
        <v>16</v>
      </c>
      <c r="C26" s="153">
        <v>8.6710638800000019</v>
      </c>
      <c r="D26" s="153">
        <v>0</v>
      </c>
      <c r="E26" s="153">
        <v>1.0186703400000001</v>
      </c>
      <c r="F26" s="153">
        <v>0.47142183999999998</v>
      </c>
      <c r="G26" s="153">
        <v>0</v>
      </c>
      <c r="H26" s="153">
        <v>2.7999999999999998E-4</v>
      </c>
      <c r="I26" s="153">
        <v>5.8558779999999998E-2</v>
      </c>
      <c r="J26" s="153">
        <v>200.22609809629486</v>
      </c>
      <c r="K26" s="153">
        <v>0</v>
      </c>
      <c r="L26" s="154">
        <f t="shared" si="0"/>
        <v>210.44609293629486</v>
      </c>
    </row>
    <row r="27" spans="2:13" ht="15" thickBot="1" x14ac:dyDescent="0.25">
      <c r="B27" s="141" t="s">
        <v>56</v>
      </c>
      <c r="C27" s="149">
        <f>SUM(C5:C26)</f>
        <v>135.58913937999998</v>
      </c>
      <c r="D27" s="152">
        <f t="shared" ref="D27:K27" si="1">SUM(D5:D26)</f>
        <v>9.4187699999999999E-3</v>
      </c>
      <c r="E27" s="149">
        <f t="shared" si="1"/>
        <v>1.2547864000000002</v>
      </c>
      <c r="F27" s="149">
        <f t="shared" si="1"/>
        <v>8.0470656199999997</v>
      </c>
      <c r="G27" s="149">
        <f t="shared" si="1"/>
        <v>1.9670462</v>
      </c>
      <c r="H27" s="149">
        <f t="shared" si="1"/>
        <v>1.6680069999999998E-2</v>
      </c>
      <c r="I27" s="149">
        <f t="shared" si="1"/>
        <v>6.5783220000000003E-2</v>
      </c>
      <c r="J27" s="149">
        <f t="shared" si="1"/>
        <v>1851.45769077</v>
      </c>
      <c r="K27" s="149">
        <f t="shared" si="1"/>
        <v>1.5923895700000001</v>
      </c>
      <c r="L27" s="142">
        <f>SUM(L6:L26)</f>
        <v>2000.0000000000005</v>
      </c>
    </row>
    <row r="28" spans="2:13" x14ac:dyDescent="0.2">
      <c r="K28" s="150"/>
    </row>
    <row r="29" spans="2:13" x14ac:dyDescent="0.2">
      <c r="C29" s="47"/>
      <c r="J29" s="47"/>
    </row>
    <row r="30" spans="2:13" ht="15.75" x14ac:dyDescent="0.25">
      <c r="B30" s="20" t="s">
        <v>46</v>
      </c>
      <c r="C30" s="47"/>
      <c r="J30" s="151"/>
    </row>
    <row r="31" spans="2:13" x14ac:dyDescent="0.2">
      <c r="J31" s="47"/>
    </row>
    <row r="32" spans="2:13" x14ac:dyDescent="0.2">
      <c r="J32" s="47"/>
    </row>
  </sheetData>
  <hyperlinks>
    <hyperlink ref="B26" location="Contents!A1" display="Back to Table of Content" xr:uid="{0E1B7DAC-2D76-4A2A-90C0-CB5A37DE601F}"/>
    <hyperlink ref="B30" location="Contents!A1" display="Back to Table of Content" xr:uid="{3D60DB39-368E-4F2A-A825-64EC63ED7FB7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57913055-cd35-4c1b-be54-2b3300ab1f35" xsi:nil="true"/>
    <_activity xmlns="57913055-cd35-4c1b-be54-2b3300ab1f35" xsi:nil="true"/>
    <MigrationWizId xmlns="57913055-cd35-4c1b-be54-2b3300ab1f35" xsi:nil="true"/>
    <MigrationWizIdVersion xmlns="57913055-cd35-4c1b-be54-2b3300ab1f3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CE9CFDF0EB144AA44FFC583842F50" ma:contentTypeVersion="21" ma:contentTypeDescription="Create a new document." ma:contentTypeScope="" ma:versionID="9873de0ee9638aa99c1dd4ab9d2fb327">
  <xsd:schema xmlns:xsd="http://www.w3.org/2001/XMLSchema" xmlns:xs="http://www.w3.org/2001/XMLSchema" xmlns:p="http://schemas.microsoft.com/office/2006/metadata/properties" xmlns:ns3="57913055-cd35-4c1b-be54-2b3300ab1f35" xmlns:ns4="535ddf26-c045-4728-9502-64034f99831b" targetNamespace="http://schemas.microsoft.com/office/2006/metadata/properties" ma:root="true" ma:fieldsID="1503be2bd0d2b1ab6cb72b0af48256b5" ns3:_="" ns4:_="">
    <xsd:import namespace="57913055-cd35-4c1b-be54-2b3300ab1f35"/>
    <xsd:import namespace="535ddf26-c045-4728-9502-64034f99831b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3055-cd35-4c1b-be54-2b3300ab1f35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ddf26-c045-4728-9502-64034f99831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1528B0-A8E3-44B4-AB45-57A928E837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757FF4-A55D-4BCF-834C-1FB4151DE460}">
  <ds:schemaRefs>
    <ds:schemaRef ds:uri="57913055-cd35-4c1b-be54-2b3300ab1f35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35ddf26-c045-4728-9502-64034f99831b"/>
  </ds:schemaRefs>
</ds:datastoreItem>
</file>

<file path=customXml/itemProps3.xml><?xml version="1.0" encoding="utf-8"?>
<ds:datastoreItem xmlns:ds="http://schemas.openxmlformats.org/officeDocument/2006/customXml" ds:itemID="{5F1AEF35-1BC3-4951-9DAC-FA3E2482C1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3055-cd35-4c1b-be54-2b3300ab1f35"/>
    <ds:schemaRef ds:uri="535ddf26-c045-4728-9502-64034f998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46</vt:i4>
      </vt:variant>
    </vt:vector>
  </HeadingPairs>
  <TitlesOfParts>
    <vt:vector size="53" baseType="lpstr">
      <vt:lpstr>Contents</vt:lpstr>
      <vt:lpstr>Table 1</vt:lpstr>
      <vt:lpstr>Table 2</vt:lpstr>
      <vt:lpstr>Table 3</vt:lpstr>
      <vt:lpstr>Table 4</vt:lpstr>
      <vt:lpstr>Table 5 </vt:lpstr>
      <vt:lpstr>Table 6</vt:lpstr>
      <vt:lpstr>'Table 3'!_ftnref1</vt:lpstr>
      <vt:lpstr>'Table 1'!_Hlk147388001</vt:lpstr>
      <vt:lpstr>'Table 1'!_Hlk147388034</vt:lpstr>
      <vt:lpstr>'Table 1'!_Hlk147388054</vt:lpstr>
      <vt:lpstr>'Table 1'!_Hlk147388071</vt:lpstr>
      <vt:lpstr>'Table 1'!_Hlk147388099</vt:lpstr>
      <vt:lpstr>'Table 1'!_Hlk147388327</vt:lpstr>
      <vt:lpstr>'Table 1'!_Hlk147388347</vt:lpstr>
      <vt:lpstr>'Table 1'!_Hlk147388369</vt:lpstr>
      <vt:lpstr>'Table 1'!_Hlk147388396</vt:lpstr>
      <vt:lpstr>'Table 1'!_Hlk147388532</vt:lpstr>
      <vt:lpstr>'Table 1'!_Hlk147389348</vt:lpstr>
      <vt:lpstr>'Table 1'!_Hlk147389365</vt:lpstr>
      <vt:lpstr>'Table 1'!_Hlk147389385</vt:lpstr>
      <vt:lpstr>'Table 1'!_Hlk147389406</vt:lpstr>
      <vt:lpstr>'Table 1'!_Hlk147393065</vt:lpstr>
      <vt:lpstr>'Table 1'!_Hlk147393088</vt:lpstr>
      <vt:lpstr>'Table 1'!_Hlk147402849</vt:lpstr>
      <vt:lpstr>'Table 1'!_Hlk147403010</vt:lpstr>
      <vt:lpstr>'Table 1'!_Hlk160529192</vt:lpstr>
      <vt:lpstr>'Table 1'!_Hlk160529228</vt:lpstr>
      <vt:lpstr>'Table 1'!_Hlk160529268</vt:lpstr>
      <vt:lpstr>'Table 1'!_Hlk160529370</vt:lpstr>
      <vt:lpstr>'Table 1'!_Hlk160628187</vt:lpstr>
      <vt:lpstr>'Table 1'!_Hlk160628217</vt:lpstr>
      <vt:lpstr>'Table 1'!_Hlk186811023</vt:lpstr>
      <vt:lpstr>'Table 1'!_Hlk186811359</vt:lpstr>
      <vt:lpstr>'Table 1'!_Hlk186811419</vt:lpstr>
      <vt:lpstr>'Table 1'!_Hlk186811599</vt:lpstr>
      <vt:lpstr>'Table 1'!_Hlk186811695</vt:lpstr>
      <vt:lpstr>'Table 1'!_Hlk186811768</vt:lpstr>
      <vt:lpstr>'Table 1'!_Hlk186813034</vt:lpstr>
      <vt:lpstr>'Table 1'!_Hlk186813248</vt:lpstr>
      <vt:lpstr>'Table 1'!_Hlk186813383</vt:lpstr>
      <vt:lpstr>'Table 1'!_Hlk192062283</vt:lpstr>
      <vt:lpstr>'Table 1'!_Hlk192062421</vt:lpstr>
      <vt:lpstr>'Table 1'!_Hlk192064113</vt:lpstr>
      <vt:lpstr>'Table 1'!_Hlk192192104</vt:lpstr>
      <vt:lpstr>'Table 1'!_Hlk192192147</vt:lpstr>
      <vt:lpstr>'Table 1'!_Hlk192192188</vt:lpstr>
      <vt:lpstr>'Table 1'!_Hlk194496528</vt:lpstr>
      <vt:lpstr>'Table 1'!_Hlk194496559</vt:lpstr>
      <vt:lpstr>'Table 1'!_Hlk194496604</vt:lpstr>
      <vt:lpstr>'Table 1'!_Hlk194496696</vt:lpstr>
      <vt:lpstr>'Table 1'!_Hlk194561436</vt:lpstr>
      <vt:lpstr>Table_4__June_2023_Return_Filing_Compliance_Rates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 - JONATHAN MSONI</dc:creator>
  <cp:lastModifiedBy>RCS - JONATHAN MSONI</cp:lastModifiedBy>
  <dcterms:created xsi:type="dcterms:W3CDTF">2023-08-04T08:16:22Z</dcterms:created>
  <dcterms:modified xsi:type="dcterms:W3CDTF">2025-05-29T07:36:09Z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a7a1df-f86f-40ae-b9e8-6d5858efe636_Enabled">
    <vt:lpwstr>true</vt:lpwstr>
  </property>
  <property fmtid="{D5CDD505-2E9C-101B-9397-08002B2CF9AE}" pid="3" name="MSIP_Label_e4a7a1df-f86f-40ae-b9e8-6d5858efe636_SetDate">
    <vt:lpwstr>2023-08-25T14:36:52Z</vt:lpwstr>
  </property>
  <property fmtid="{D5CDD505-2E9C-101B-9397-08002B2CF9AE}" pid="4" name="MSIP_Label_e4a7a1df-f86f-40ae-b9e8-6d5858efe636_Method">
    <vt:lpwstr>Standard</vt:lpwstr>
  </property>
  <property fmtid="{D5CDD505-2E9C-101B-9397-08002B2CF9AE}" pid="5" name="MSIP_Label_e4a7a1df-f86f-40ae-b9e8-6d5858efe636_Name">
    <vt:lpwstr>General</vt:lpwstr>
  </property>
  <property fmtid="{D5CDD505-2E9C-101B-9397-08002B2CF9AE}" pid="6" name="MSIP_Label_e4a7a1df-f86f-40ae-b9e8-6d5858efe636_SiteId">
    <vt:lpwstr>67cd742d-72f9-458b-ab29-10ab31a272dd</vt:lpwstr>
  </property>
  <property fmtid="{D5CDD505-2E9C-101B-9397-08002B2CF9AE}" pid="7" name="MSIP_Label_e4a7a1df-f86f-40ae-b9e8-6d5858efe636_ActionId">
    <vt:lpwstr>570d7abe-9222-4c61-b3b9-d6c93c7eb087</vt:lpwstr>
  </property>
  <property fmtid="{D5CDD505-2E9C-101B-9397-08002B2CF9AE}" pid="8" name="MSIP_Label_e4a7a1df-f86f-40ae-b9e8-6d5858efe636_ContentBits">
    <vt:lpwstr>0</vt:lpwstr>
  </property>
  <property fmtid="{D5CDD505-2E9C-101B-9397-08002B2CF9AE}" pid="9" name="ContentTypeId">
    <vt:lpwstr>0x010100E71CE9CFDF0EB144AA44FFC583842F50</vt:lpwstr>
  </property>
</Properties>
</file>