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polyoa\Desktop\RCS DOCUMENTS\RCS MONTHLY BULIETIN\May 2024\"/>
    </mc:Choice>
  </mc:AlternateContent>
  <xr:revisionPtr revIDLastSave="0" documentId="13_ncr:1_{547AF869-08B8-4A03-9DF4-32BC2E48D4AA}" xr6:coauthVersionLast="36" xr6:coauthVersionMax="36" xr10:uidLastSave="{00000000-0000-0000-0000-000000000000}"/>
  <bookViews>
    <workbookView xWindow="0" yWindow="0" windowWidth="15732" windowHeight="6960" tabRatio="779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68484904" localSheetId="2">'Table 2'!#REF!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3" l="1"/>
  <c r="I19" i="3"/>
  <c r="I20" i="3"/>
  <c r="I23" i="3"/>
  <c r="I24" i="3"/>
  <c r="I25" i="3"/>
  <c r="I7" i="3"/>
  <c r="I6" i="3" l="1"/>
  <c r="I18" i="3"/>
  <c r="I10" i="3"/>
  <c r="I13" i="3"/>
  <c r="I22" i="3"/>
  <c r="I12" i="3"/>
  <c r="I21" i="3"/>
  <c r="I17" i="3"/>
  <c r="I15" i="3"/>
  <c r="I16" i="3"/>
  <c r="I14" i="3"/>
  <c r="I9" i="3"/>
  <c r="G26" i="3" l="1"/>
  <c r="D26" i="3" l="1"/>
  <c r="I5" i="3" l="1"/>
  <c r="E26" i="3"/>
  <c r="F26" i="3"/>
  <c r="I26" i="3" l="1"/>
</calcChain>
</file>

<file path=xl/sharedStrings.xml><?xml version="1.0" encoding="utf-8"?>
<sst xmlns="http://schemas.openxmlformats.org/spreadsheetml/2006/main" count="213" uniqueCount="130">
  <si>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</si>
  <si>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</si>
  <si>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</si>
  <si>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</si>
  <si>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</si>
  <si>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</si>
  <si>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</si>
  <si>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</si>
  <si>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</si>
  <si>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</si>
  <si>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</si>
  <si>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</si>
  <si>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</si>
  <si>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</si>
  <si>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</si>
  <si>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</si>
  <si>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</si>
  <si>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</si>
  <si>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</si>
  <si>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</si>
  <si>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</si>
  <si>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</si>
  <si>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</si>
  <si>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</si>
  <si>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</si>
  <si>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</si>
  <si>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</si>
  <si>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</si>
  <si>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</si>
  <si>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</si>
  <si>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</si>
  <si>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</si>
  <si>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</si>
  <si>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</si>
  <si>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</si>
  <si>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</si>
  <si>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</si>
  <si>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</si>
  <si>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</si>
  <si>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</si>
  <si>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</si>
  <si>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</si>
  <si>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</si>
  <si>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</si>
  <si>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</si>
  <si>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</si>
  <si>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</si>
  <si>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</si>
  <si>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</si>
  <si>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</si>
  <si>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</si>
  <si>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</si>
  <si>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</si>
  <si>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</si>
  <si>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</si>
  <si>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</si>
  <si>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</si>
  <si>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</si>
  <si>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</si>
  <si>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</si>
  <si>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</si>
  <si>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</si>
  <si>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</si>
  <si>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</si>
  <si>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</si>
  <si>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</si>
  <si>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</si>
  <si>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</si>
  <si>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</si>
  <si>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</si>
  <si>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</si>
  <si>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</si>
  <si>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</si>
  <si>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</si>
  <si>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</si>
  <si>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</si>
  <si>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</si>
  <si>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</si>
  <si>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</si>
  <si>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</si>
  <si>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</si>
  <si>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</si>
  <si>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</si>
  <si>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</si>
  <si>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</si>
  <si>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</si>
  <si>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</si>
  <si>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</si>
  <si>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</si>
  <si>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</si>
  <si>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</si>
  <si>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</si>
  <si>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</si>
  <si>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</si>
  <si>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</si>
  <si>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</si>
  <si>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</si>
  <si>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</si>
  <si>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</si>
  <si>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</si>
  <si>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</si>
  <si>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</si>
  <si>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Year to date</t>
  </si>
  <si>
    <t xml:space="preserve">     6.Tourism Levy</t>
  </si>
  <si>
    <t>End of Month Filing</t>
  </si>
  <si>
    <t>End of Month</t>
  </si>
  <si>
    <t>Back to Table Content</t>
  </si>
  <si>
    <t xml:space="preserve">Target </t>
  </si>
  <si>
    <t>(On-time)</t>
  </si>
  <si>
    <t xml:space="preserve">    2. Customs duty (Import tariffs)</t>
  </si>
  <si>
    <t xml:space="preserve">    3. Export duties; o/w</t>
  </si>
  <si>
    <t xml:space="preserve">   4. Import Excise Duties</t>
  </si>
  <si>
    <t xml:space="preserve">   5. Import Fuel Levy</t>
  </si>
  <si>
    <t xml:space="preserve">   6. Carbon Tax</t>
  </si>
  <si>
    <t xml:space="preserve">   7. Motor Vehicle Fees</t>
  </si>
  <si>
    <t>Rental tax type</t>
  </si>
  <si>
    <t>Value Added Tax on Cross Border Electronic Service Suppliers</t>
  </si>
  <si>
    <t>Grand Total</t>
  </si>
  <si>
    <t>Table 1: Actual Revenue Collection against Parliament Target, May 2024 (K’ Million)</t>
  </si>
  <si>
    <t>Table 2: January to May 2024 Gross Collections by Sector, K ’Million</t>
  </si>
  <si>
    <t>Table 2: May 2024 Gross Collections by Sector, K ’Million</t>
  </si>
  <si>
    <t>Table 3: Taxpayer population, May 2024</t>
  </si>
  <si>
    <t>Table 4: May 2024 Return Filing Compliance Rates</t>
  </si>
  <si>
    <t>Table 5: May 2024 payment compliance rates by value (K’ million)</t>
  </si>
  <si>
    <t>Table 6: Tax Refunds Payments by sector K'million, May 2024</t>
  </si>
  <si>
    <t xml:space="preserve"> -   </t>
  </si>
  <si>
    <t>May</t>
  </si>
  <si>
    <t>Taxpayer population (number of active tax accounts) as at end of May, 2024</t>
  </si>
  <si>
    <t>Pay-As-You-Earn</t>
  </si>
  <si>
    <t>VAT FOR FOREIGN SUPPLIERS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</si>
</sst>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  <numFmt numFmtId="167" formatCode="_-* #,##0_-;\-* #,##0_-;_-* &quot;-&quot;??_-;_-@_-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55">
    <xf numFmtId="0" fontId="0" fillId="0" borderId="0" xfId="0"/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4" xfId="0" applyFont="1" applyFill="1" applyBorder="1"/>
    <xf numFmtId="0" fontId="9" fillId="4" borderId="14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2" xfId="0" applyNumberFormat="1" applyFont="1" applyFill="1" applyBorder="1" applyAlignment="1">
      <alignment horizontal="right" vertical="center"/>
    </xf>
    <xf numFmtId="164" fontId="9" fillId="4" borderId="26" xfId="0" applyNumberFormat="1" applyFont="1" applyFill="1" applyBorder="1" applyAlignment="1">
      <alignment horizontal="right" vertical="center"/>
    </xf>
    <xf numFmtId="164" fontId="9" fillId="4" borderId="23" xfId="0" applyNumberFormat="1" applyFont="1" applyFill="1" applyBorder="1" applyAlignment="1">
      <alignment horizontal="right" vertical="center"/>
    </xf>
    <xf numFmtId="164" fontId="9" fillId="4" borderId="20" xfId="0" applyNumberFormat="1" applyFont="1" applyFill="1" applyBorder="1" applyAlignment="1">
      <alignment horizontal="right" vertical="center"/>
    </xf>
    <xf numFmtId="164" fontId="9" fillId="4" borderId="17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7" xfId="0" applyFont="1" applyFill="1" applyBorder="1"/>
    <xf numFmtId="0" fontId="9" fillId="4" borderId="18" xfId="0" applyFont="1" applyFill="1" applyBorder="1"/>
    <xf numFmtId="164" fontId="9" fillId="4" borderId="18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7" xfId="0" applyFont="1" applyBorder="1"/>
    <xf numFmtId="164" fontId="8" fillId="3" borderId="17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7" xfId="0" applyNumberFormat="1" applyFont="1" applyFill="1" applyBorder="1" applyAlignment="1">
      <alignment horizontal="right" vertical="center"/>
    </xf>
    <xf numFmtId="164" fontId="8" fillId="3" borderId="25" xfId="0" applyNumberFormat="1" applyFont="1" applyFill="1" applyBorder="1" applyAlignment="1">
      <alignment horizontal="right" vertical="center"/>
    </xf>
    <xf numFmtId="164" fontId="8" fillId="3" borderId="21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7" xfId="0" applyFont="1" applyFill="1" applyBorder="1"/>
    <xf numFmtId="0" fontId="14" fillId="4" borderId="9" xfId="0" applyFont="1" applyFill="1" applyBorder="1"/>
    <xf numFmtId="0" fontId="15" fillId="0" borderId="29" xfId="0" applyFont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0" fontId="15" fillId="0" borderId="9" xfId="0" applyFont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7" fontId="9" fillId="4" borderId="5" xfId="1" applyNumberFormat="1" applyFont="1" applyFill="1" applyBorder="1" applyAlignment="1">
      <alignment horizontal="center" vertical="center"/>
    </xf>
    <xf numFmtId="167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6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4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8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3" xfId="0" applyFont="1" applyFill="1" applyBorder="1" applyAlignment="1">
      <alignment vertical="center"/>
    </xf>
    <xf numFmtId="0" fontId="15" fillId="3" borderId="3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5" xfId="0" applyNumberFormat="1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vertical="center"/>
    </xf>
    <xf numFmtId="3" fontId="15" fillId="3" borderId="30" xfId="0" applyNumberFormat="1" applyFont="1" applyFill="1" applyBorder="1" applyAlignment="1">
      <alignment horizontal="center" vertical="center"/>
    </xf>
    <xf numFmtId="3" fontId="15" fillId="3" borderId="31" xfId="0" applyNumberFormat="1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9" fontId="15" fillId="3" borderId="32" xfId="0" applyNumberFormat="1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vertical="center"/>
    </xf>
    <xf numFmtId="3" fontId="15" fillId="3" borderId="38" xfId="0" applyNumberFormat="1" applyFont="1" applyFill="1" applyBorder="1" applyAlignment="1">
      <alignment horizontal="center" vertical="center"/>
    </xf>
    <xf numFmtId="3" fontId="15" fillId="3" borderId="39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9" fontId="15" fillId="3" borderId="40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10" fontId="9" fillId="4" borderId="2" xfId="2" applyNumberFormat="1" applyFont="1" applyFill="1" applyBorder="1"/>
    <xf numFmtId="0" fontId="14" fillId="4" borderId="1" xfId="0" applyFont="1" applyFill="1" applyBorder="1" applyAlignment="1">
      <alignment horizontal="left" vertical="center"/>
    </xf>
    <xf numFmtId="164" fontId="8" fillId="3" borderId="17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6" fontId="9" fillId="4" borderId="2" xfId="0" applyNumberFormat="1" applyFont="1" applyFill="1" applyBorder="1" applyAlignment="1">
      <alignment horizontal="right" vertical="center"/>
    </xf>
    <xf numFmtId="166" fontId="9" fillId="4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center"/>
    </xf>
    <xf numFmtId="166" fontId="8" fillId="3" borderId="9" xfId="0" applyNumberFormat="1" applyFont="1" applyFill="1" applyBorder="1" applyAlignment="1">
      <alignment horizontal="right" vertical="top"/>
    </xf>
    <xf numFmtId="166" fontId="8" fillId="3" borderId="27" xfId="0" applyNumberFormat="1" applyFont="1" applyFill="1" applyBorder="1" applyAlignment="1">
      <alignment horizontal="right" vertical="center"/>
    </xf>
    <xf numFmtId="43" fontId="15" fillId="3" borderId="30" xfId="1" applyFont="1" applyFill="1" applyBorder="1" applyAlignment="1">
      <alignment horizontal="center" vertical="center"/>
    </xf>
    <xf numFmtId="43" fontId="15" fillId="3" borderId="31" xfId="1" applyFont="1" applyFill="1" applyBorder="1" applyAlignment="1">
      <alignment horizontal="center" vertical="center"/>
    </xf>
    <xf numFmtId="43" fontId="14" fillId="4" borderId="7" xfId="1" applyFont="1" applyFill="1" applyBorder="1" applyAlignment="1">
      <alignment horizontal="center" vertical="center"/>
    </xf>
    <xf numFmtId="43" fontId="14" fillId="4" borderId="1" xfId="1" applyFont="1" applyFill="1" applyBorder="1" applyAlignment="1">
      <alignment horizontal="center" vertical="center"/>
    </xf>
    <xf numFmtId="0" fontId="8" fillId="0" borderId="29" xfId="0" applyFont="1" applyBorder="1"/>
    <xf numFmtId="0" fontId="0" fillId="0" borderId="0" xfId="0" applyFont="1"/>
    <xf numFmtId="43" fontId="17" fillId="0" borderId="0" xfId="0" applyNumberFormat="1" applyFont="1"/>
    <xf numFmtId="0" fontId="13" fillId="0" borderId="0" xfId="0" pivotButton="1" applyFont="1"/>
    <xf numFmtId="0" fontId="9" fillId="4" borderId="15" xfId="0" applyFont="1" applyFill="1" applyBorder="1" applyAlignment="1">
      <alignment vertical="center"/>
    </xf>
    <xf numFmtId="0" fontId="9" fillId="4" borderId="16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14" fillId="4" borderId="2" xfId="1" applyNumberFormat="1" applyFont="1" applyFill="1" applyBorder="1" applyAlignment="1">
      <alignment horizontal="right"/>
    </xf>
    <xf numFmtId="165" fontId="15" fillId="0" borderId="9" xfId="1" applyNumberFormat="1" applyFont="1" applyFill="1" applyBorder="1" applyAlignment="1">
      <alignment horizontal="right"/>
    </xf>
    <xf numFmtId="165" fontId="14" fillId="4" borderId="9" xfId="1" applyNumberFormat="1" applyFont="1" applyFill="1" applyBorder="1" applyAlignment="1">
      <alignment horizontal="right"/>
    </xf>
    <xf numFmtId="165" fontId="14" fillId="4" borderId="1" xfId="1" applyNumberFormat="1" applyFont="1" applyFill="1" applyBorder="1" applyAlignment="1">
      <alignment horizontal="right"/>
    </xf>
    <xf numFmtId="165" fontId="15" fillId="0" borderId="30" xfId="1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4" fillId="4" borderId="11" xfId="0" applyFont="1" applyFill="1" applyBorder="1" applyAlignment="1">
      <alignment horizontal="center"/>
    </xf>
    <xf numFmtId="165" fontId="15" fillId="0" borderId="32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43" fontId="14" fillId="4" borderId="9" xfId="1" applyFont="1" applyFill="1" applyBorder="1" applyAlignment="1"/>
    <xf numFmtId="43" fontId="15" fillId="0" borderId="30" xfId="1" applyFont="1" applyBorder="1" applyAlignment="1"/>
    <xf numFmtId="168" fontId="14" fillId="4" borderId="1" xfId="0" applyNumberFormat="1" applyFont="1" applyFill="1" applyBorder="1" applyAlignment="1">
      <alignment horizontal="right"/>
    </xf>
    <xf numFmtId="43" fontId="14" fillId="4" borderId="1" xfId="1" applyFont="1" applyFill="1" applyBorder="1" applyAlignment="1">
      <alignment horizontal="right"/>
    </xf>
    <xf numFmtId="164" fontId="14" fillId="4" borderId="4" xfId="0" applyNumberFormat="1" applyFont="1" applyFill="1" applyBorder="1" applyAlignment="1">
      <alignment horizontal="right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3"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tabSelected="1" workbookViewId="0">
      <pane ySplit="1" topLeftCell="A2" activePane="bottomLeft" state="frozen"/>
      <selection pane="bottomLeft"/>
    </sheetView>
  </sheetViews>
  <sheetFormatPr defaultRowHeight="14.4" x14ac:dyDescent="0.3"/>
  <cols>
    <col min="1" max="1" width="86.33203125" customWidth="1"/>
  </cols>
  <sheetData>
    <row r="1" spans="1:1" ht="18" x14ac:dyDescent="0.35">
      <c r="A1" s="5" t="s">
        <v>90</v>
      </c>
    </row>
    <row r="2" spans="1:1" ht="17.399999999999999" x14ac:dyDescent="0.3">
      <c r="A2" s="6" t="s">
        <v>118</v>
      </c>
    </row>
    <row r="3" spans="1:1" ht="17.399999999999999" x14ac:dyDescent="0.3">
      <c r="A3" s="6" t="s">
        <v>120</v>
      </c>
    </row>
    <row r="4" spans="1:1" ht="17.399999999999999" x14ac:dyDescent="0.3">
      <c r="A4" s="6" t="s">
        <v>121</v>
      </c>
    </row>
    <row r="5" spans="1:1" ht="17.399999999999999" x14ac:dyDescent="0.3">
      <c r="A5" s="6" t="s">
        <v>122</v>
      </c>
    </row>
    <row r="6" spans="1:1" ht="17.399999999999999" x14ac:dyDescent="0.3">
      <c r="A6" s="6" t="s">
        <v>123</v>
      </c>
    </row>
    <row r="7" spans="1:1" ht="17.399999999999999" x14ac:dyDescent="0.3">
      <c r="A7" s="6" t="s">
        <v>124</v>
      </c>
    </row>
    <row r="8" spans="1:1" ht="18" x14ac:dyDescent="0.35">
      <c r="A8" s="3"/>
    </row>
    <row r="9" spans="1:1" ht="18" x14ac:dyDescent="0.35">
      <c r="A9" s="3"/>
    </row>
    <row r="10" spans="1:1" ht="18" x14ac:dyDescent="0.35">
      <c r="A10" s="4"/>
    </row>
    <row r="11" spans="1:1" x14ac:dyDescent="0.3">
      <c r="A11" s="2"/>
    </row>
  </sheetData>
  <hyperlinks>
    <hyperlink ref="A3" location="'Table 2'!A1" display="Table 2: February 2024 Gross Collections by Sector, K ’Million" xr:uid="{6998D469-83C9-407E-A840-7117FABEF9E1}"/>
    <hyperlink ref="A4" location="'Table 3'!A1" display="Table 3: Taxpayer population, February 2024" xr:uid="{BE42A016-83D6-4FCC-9AE3-5E4C7E3B44CD}"/>
    <hyperlink ref="A5" location="'Table 4'!A1" display="Table 4: February 2024 Return Filing Compliance Rates" xr:uid="{2485BDD2-76CF-4734-9CEA-ED00CE5A2F36}"/>
    <hyperlink ref="A6" location="'Table 5 '!A1" display="Table 5: February 2024 payment compliance rates by value (K’ million)" xr:uid="{468AD64B-D7F1-481A-A932-452857C3504E}"/>
    <hyperlink ref="A7" location="'Table 6'!A1" display="Table 6: Tax Refunds Payments by sector K'million, February 2024" xr:uid="{1FF6FF2E-32AB-4520-910B-906F873B875C}"/>
    <hyperlink ref="A2" location="'Table 1'!A1" display="Table 1: Actual Revenue Collection against Parliament Target, Februar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I39"/>
  <sheetViews>
    <sheetView showGridLines="0" zoomScale="80" zoomScaleNormal="80" workbookViewId="0">
      <selection activeCell="N13" sqref="N13"/>
    </sheetView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style="130" customWidth="1"/>
    <col min="8" max="8" width="15" style="112" customWidth="1"/>
    <col min="9" max="9" width="8" bestFit="1" customWidth="1"/>
  </cols>
  <sheetData>
    <row r="2" spans="2:9" ht="18.600000000000001" thickBot="1" x14ac:dyDescent="0.35">
      <c r="B2" s="7" t="s">
        <v>118</v>
      </c>
    </row>
    <row r="3" spans="2:9" ht="16.2" thickBot="1" x14ac:dyDescent="0.35">
      <c r="B3" s="8"/>
      <c r="C3" s="9" t="s">
        <v>15</v>
      </c>
      <c r="D3" s="9" t="s">
        <v>16</v>
      </c>
      <c r="E3" s="10" t="s">
        <v>17</v>
      </c>
      <c r="F3" s="11" t="s">
        <v>18</v>
      </c>
      <c r="G3" s="12" t="s">
        <v>19</v>
      </c>
      <c r="H3" s="113" t="s">
        <v>20</v>
      </c>
    </row>
    <row r="4" spans="2:9" ht="16.2" thickTop="1" x14ac:dyDescent="0.3">
      <c r="B4" s="9" t="s">
        <v>21</v>
      </c>
      <c r="C4" s="13">
        <v>6669.3</v>
      </c>
      <c r="D4" s="13">
        <v>1346.8</v>
      </c>
      <c r="E4" s="14">
        <v>5322.5</v>
      </c>
      <c r="F4" s="15">
        <v>5350.6</v>
      </c>
      <c r="G4" s="16">
        <v>-28.1</v>
      </c>
      <c r="H4" s="120">
        <v>-5.0000000000000001E-3</v>
      </c>
      <c r="I4" s="73"/>
    </row>
    <row r="5" spans="2:9" ht="15.6" x14ac:dyDescent="0.3">
      <c r="B5" s="21" t="s">
        <v>22</v>
      </c>
      <c r="C5" s="17">
        <v>4269.2</v>
      </c>
      <c r="D5" s="17">
        <v>5.6</v>
      </c>
      <c r="E5" s="18">
        <v>4263.6000000000004</v>
      </c>
      <c r="F5" s="19">
        <v>3880.4</v>
      </c>
      <c r="G5" s="20">
        <v>383.2</v>
      </c>
      <c r="H5" s="121">
        <v>9.9000000000000005E-2</v>
      </c>
      <c r="I5" s="72"/>
    </row>
    <row r="6" spans="2:9" ht="15.6" x14ac:dyDescent="0.3">
      <c r="B6" s="27" t="s">
        <v>23</v>
      </c>
      <c r="C6" s="28">
        <v>284.3</v>
      </c>
      <c r="D6" s="28" t="s">
        <v>24</v>
      </c>
      <c r="E6" s="29">
        <v>284.3</v>
      </c>
      <c r="F6" s="30">
        <v>7.5</v>
      </c>
      <c r="G6" s="31">
        <v>276.8</v>
      </c>
      <c r="H6" s="122">
        <v>36.902000000000001</v>
      </c>
      <c r="I6" s="72"/>
    </row>
    <row r="7" spans="2:9" ht="15.6" x14ac:dyDescent="0.3">
      <c r="B7" s="27" t="s">
        <v>25</v>
      </c>
      <c r="C7" s="28">
        <v>105.2</v>
      </c>
      <c r="D7" s="28" t="s">
        <v>24</v>
      </c>
      <c r="E7" s="29">
        <v>105.2</v>
      </c>
      <c r="F7" s="30">
        <v>3.5</v>
      </c>
      <c r="G7" s="31">
        <v>101.7</v>
      </c>
      <c r="H7" s="122">
        <v>29.064</v>
      </c>
      <c r="I7" s="72"/>
    </row>
    <row r="8" spans="2:9" ht="15.6" x14ac:dyDescent="0.3">
      <c r="B8" s="27" t="s">
        <v>26</v>
      </c>
      <c r="C8" s="28">
        <v>179</v>
      </c>
      <c r="D8" s="28" t="s">
        <v>24</v>
      </c>
      <c r="E8" s="29">
        <v>179</v>
      </c>
      <c r="F8" s="30">
        <v>4</v>
      </c>
      <c r="G8" s="31">
        <v>175</v>
      </c>
      <c r="H8" s="122">
        <v>43.76</v>
      </c>
      <c r="I8" s="72"/>
    </row>
    <row r="9" spans="2:9" ht="15.6" x14ac:dyDescent="0.3">
      <c r="B9" s="27" t="s">
        <v>27</v>
      </c>
      <c r="C9" s="28">
        <v>2139.5</v>
      </c>
      <c r="D9" s="28">
        <v>5.6</v>
      </c>
      <c r="E9" s="29">
        <v>2133.9</v>
      </c>
      <c r="F9" s="30">
        <v>1979.2</v>
      </c>
      <c r="G9" s="31">
        <v>154.69999999999999</v>
      </c>
      <c r="H9" s="122">
        <v>7.8E-2</v>
      </c>
      <c r="I9" s="72"/>
    </row>
    <row r="10" spans="2:9" ht="15.6" x14ac:dyDescent="0.3">
      <c r="B10" s="27" t="s">
        <v>28</v>
      </c>
      <c r="C10" s="28">
        <v>942.4</v>
      </c>
      <c r="D10" s="28" t="s">
        <v>24</v>
      </c>
      <c r="E10" s="29">
        <v>942.4</v>
      </c>
      <c r="F10" s="30">
        <v>968.3</v>
      </c>
      <c r="G10" s="31">
        <v>-26</v>
      </c>
      <c r="H10" s="122">
        <v>-2.7E-2</v>
      </c>
      <c r="I10" s="72"/>
    </row>
    <row r="11" spans="2:9" ht="15.6" x14ac:dyDescent="0.3">
      <c r="B11" s="27" t="s">
        <v>29</v>
      </c>
      <c r="C11" s="28">
        <v>59.1</v>
      </c>
      <c r="D11" s="28" t="s">
        <v>24</v>
      </c>
      <c r="E11" s="29">
        <v>59.1</v>
      </c>
      <c r="F11" s="30">
        <v>42.4</v>
      </c>
      <c r="G11" s="31">
        <v>16.7</v>
      </c>
      <c r="H11" s="122">
        <v>0.39300000000000002</v>
      </c>
      <c r="I11" s="72"/>
    </row>
    <row r="12" spans="2:9" ht="15.6" x14ac:dyDescent="0.3">
      <c r="B12" s="27" t="s">
        <v>30</v>
      </c>
      <c r="C12" s="28">
        <v>813.1</v>
      </c>
      <c r="D12" s="28" t="s">
        <v>24</v>
      </c>
      <c r="E12" s="29">
        <v>813.1</v>
      </c>
      <c r="F12" s="30">
        <v>861.3</v>
      </c>
      <c r="G12" s="31">
        <v>-48.2</v>
      </c>
      <c r="H12" s="122">
        <v>-5.6000000000000001E-2</v>
      </c>
    </row>
    <row r="13" spans="2:9" ht="15.6" x14ac:dyDescent="0.3">
      <c r="B13" s="27" t="s">
        <v>31</v>
      </c>
      <c r="C13" s="28">
        <v>30.9</v>
      </c>
      <c r="D13" s="28" t="s">
        <v>24</v>
      </c>
      <c r="E13" s="29">
        <v>30.9</v>
      </c>
      <c r="F13" s="30">
        <v>21.7</v>
      </c>
      <c r="G13" s="31">
        <v>9.1999999999999993</v>
      </c>
      <c r="H13" s="122">
        <v>0.42499999999999999</v>
      </c>
      <c r="I13" s="1"/>
    </row>
    <row r="14" spans="2:9" ht="15.6" x14ac:dyDescent="0.3">
      <c r="B14" s="21" t="s">
        <v>32</v>
      </c>
      <c r="C14" s="17">
        <v>2400</v>
      </c>
      <c r="D14" s="17">
        <v>1341.1</v>
      </c>
      <c r="E14" s="18">
        <v>1058.9000000000001</v>
      </c>
      <c r="F14" s="19">
        <v>1470.2</v>
      </c>
      <c r="G14" s="20">
        <v>-411.3</v>
      </c>
      <c r="H14" s="121">
        <v>-0.28000000000000003</v>
      </c>
      <c r="I14" s="75"/>
    </row>
    <row r="15" spans="2:9" ht="15.6" x14ac:dyDescent="0.3">
      <c r="B15" s="27" t="s">
        <v>33</v>
      </c>
      <c r="C15" s="28">
        <v>284.60000000000002</v>
      </c>
      <c r="D15" s="28" t="s">
        <v>24</v>
      </c>
      <c r="E15" s="29">
        <v>284.60000000000002</v>
      </c>
      <c r="F15" s="30">
        <v>292.5</v>
      </c>
      <c r="G15" s="31">
        <v>-7.9</v>
      </c>
      <c r="H15" s="122">
        <v>-2.7E-2</v>
      </c>
      <c r="I15" s="76"/>
    </row>
    <row r="16" spans="2:9" ht="15.6" x14ac:dyDescent="0.3">
      <c r="B16" s="27" t="s">
        <v>34</v>
      </c>
      <c r="C16" s="28">
        <v>4.0999999999999996</v>
      </c>
      <c r="D16" s="28" t="s">
        <v>24</v>
      </c>
      <c r="E16" s="29">
        <v>4.0999999999999996</v>
      </c>
      <c r="F16" s="30">
        <v>4.0999999999999996</v>
      </c>
      <c r="G16" s="31">
        <v>-0.1</v>
      </c>
      <c r="H16" s="122">
        <v>-1.4E-2</v>
      </c>
      <c r="I16" s="1"/>
    </row>
    <row r="17" spans="2:9" ht="15.6" x14ac:dyDescent="0.3">
      <c r="B17" s="27" t="s">
        <v>35</v>
      </c>
      <c r="C17" s="28">
        <v>48</v>
      </c>
      <c r="D17" s="28" t="s">
        <v>24</v>
      </c>
      <c r="E17" s="29">
        <v>48</v>
      </c>
      <c r="F17" s="30">
        <v>32.200000000000003</v>
      </c>
      <c r="G17" s="31">
        <v>15.8</v>
      </c>
      <c r="H17" s="122">
        <v>0.49</v>
      </c>
      <c r="I17" s="75"/>
    </row>
    <row r="18" spans="2:9" ht="15.6" x14ac:dyDescent="0.3">
      <c r="B18" s="27" t="s">
        <v>36</v>
      </c>
      <c r="C18" s="28" t="s">
        <v>42</v>
      </c>
      <c r="D18" s="28" t="s">
        <v>24</v>
      </c>
      <c r="E18" s="29" t="s">
        <v>24</v>
      </c>
      <c r="F18" s="30">
        <v>3.5</v>
      </c>
      <c r="G18" s="31">
        <v>-3.5</v>
      </c>
      <c r="H18" s="122">
        <v>-1</v>
      </c>
      <c r="I18" s="75"/>
    </row>
    <row r="19" spans="2:9" ht="15.6" x14ac:dyDescent="0.3">
      <c r="B19" s="27" t="s">
        <v>37</v>
      </c>
      <c r="C19" s="28">
        <v>46.7</v>
      </c>
      <c r="D19" s="28" t="s">
        <v>24</v>
      </c>
      <c r="E19" s="29">
        <v>46.7</v>
      </c>
      <c r="F19" s="30">
        <v>18.600000000000001</v>
      </c>
      <c r="G19" s="31">
        <v>28.2</v>
      </c>
      <c r="H19" s="122">
        <v>1.518</v>
      </c>
      <c r="I19" s="77"/>
    </row>
    <row r="20" spans="2:9" ht="15.6" x14ac:dyDescent="0.3">
      <c r="B20" s="27" t="s">
        <v>103</v>
      </c>
      <c r="C20" s="28">
        <v>5.2</v>
      </c>
      <c r="D20" s="28" t="s">
        <v>42</v>
      </c>
      <c r="E20" s="29">
        <v>5.2</v>
      </c>
      <c r="F20" s="30">
        <v>2.2000000000000002</v>
      </c>
      <c r="G20" s="31">
        <v>3</v>
      </c>
      <c r="H20" s="122">
        <v>1.325</v>
      </c>
      <c r="I20" s="76"/>
    </row>
    <row r="21" spans="2:9" ht="15.6" x14ac:dyDescent="0.3">
      <c r="B21" s="27" t="s">
        <v>38</v>
      </c>
      <c r="C21" s="28">
        <v>2011.4</v>
      </c>
      <c r="D21" s="28">
        <v>1341.1</v>
      </c>
      <c r="E21" s="29">
        <v>670.3</v>
      </c>
      <c r="F21" s="30">
        <v>1117</v>
      </c>
      <c r="G21" s="31">
        <v>-446.7</v>
      </c>
      <c r="H21" s="122">
        <v>-0.4</v>
      </c>
      <c r="I21" s="75"/>
    </row>
    <row r="22" spans="2:9" ht="15.6" x14ac:dyDescent="0.3">
      <c r="B22" s="21" t="s">
        <v>39</v>
      </c>
      <c r="C22" s="17">
        <v>3781.8</v>
      </c>
      <c r="D22" s="17">
        <v>3.2</v>
      </c>
      <c r="E22" s="18">
        <v>3778.6</v>
      </c>
      <c r="F22" s="19">
        <v>3109.6</v>
      </c>
      <c r="G22" s="20">
        <v>669</v>
      </c>
      <c r="H22" s="121">
        <v>0.215</v>
      </c>
      <c r="I22" s="76"/>
    </row>
    <row r="23" spans="2:9" ht="15.6" x14ac:dyDescent="0.3">
      <c r="B23" s="27" t="s">
        <v>40</v>
      </c>
      <c r="C23" s="28">
        <v>2658.5</v>
      </c>
      <c r="D23" s="28" t="s">
        <v>24</v>
      </c>
      <c r="E23" s="29">
        <v>2658.5</v>
      </c>
      <c r="F23" s="30">
        <v>1996.1</v>
      </c>
      <c r="G23" s="31">
        <v>662.5</v>
      </c>
      <c r="H23" s="122">
        <v>0.33200000000000002</v>
      </c>
      <c r="I23" s="76"/>
    </row>
    <row r="24" spans="2:9" ht="15.6" x14ac:dyDescent="0.3">
      <c r="B24" s="27" t="s">
        <v>109</v>
      </c>
      <c r="C24" s="28">
        <v>673.1</v>
      </c>
      <c r="D24" s="28">
        <v>3.2</v>
      </c>
      <c r="E24" s="29">
        <v>669.9</v>
      </c>
      <c r="F24" s="30">
        <v>738.8</v>
      </c>
      <c r="G24" s="31">
        <v>-68.900000000000006</v>
      </c>
      <c r="H24" s="122">
        <v>-9.2999999999999999E-2</v>
      </c>
    </row>
    <row r="25" spans="2:9" ht="15.6" x14ac:dyDescent="0.3">
      <c r="B25" s="27" t="s">
        <v>110</v>
      </c>
      <c r="C25" s="28">
        <v>17</v>
      </c>
      <c r="D25" s="28" t="s">
        <v>24</v>
      </c>
      <c r="E25" s="29">
        <v>17</v>
      </c>
      <c r="F25" s="30">
        <v>8.6</v>
      </c>
      <c r="G25" s="31">
        <v>8.4</v>
      </c>
      <c r="H25" s="122">
        <v>0.98199999999999998</v>
      </c>
    </row>
    <row r="26" spans="2:9" ht="15.6" x14ac:dyDescent="0.3">
      <c r="B26" s="27" t="s">
        <v>41</v>
      </c>
      <c r="C26" s="115" t="s">
        <v>24</v>
      </c>
      <c r="D26" s="28" t="s">
        <v>24</v>
      </c>
      <c r="E26" s="29" t="s">
        <v>24</v>
      </c>
      <c r="F26" s="116" t="s">
        <v>24</v>
      </c>
      <c r="G26" s="31" t="s">
        <v>24</v>
      </c>
      <c r="H26" s="123" t="s">
        <v>42</v>
      </c>
    </row>
    <row r="27" spans="2:9" ht="15.6" x14ac:dyDescent="0.3">
      <c r="B27" s="27" t="s">
        <v>43</v>
      </c>
      <c r="C27" s="28">
        <v>5.0999999999999996</v>
      </c>
      <c r="D27" s="28" t="s">
        <v>24</v>
      </c>
      <c r="E27" s="29">
        <v>5.0999999999999996</v>
      </c>
      <c r="F27" s="30">
        <v>5.2</v>
      </c>
      <c r="G27" s="31">
        <v>-0.2</v>
      </c>
      <c r="H27" s="122">
        <v>-2.9000000000000001E-2</v>
      </c>
    </row>
    <row r="28" spans="2:9" ht="15.6" x14ac:dyDescent="0.3">
      <c r="B28" s="27" t="s">
        <v>44</v>
      </c>
      <c r="C28" s="28">
        <v>11.9</v>
      </c>
      <c r="D28" s="28" t="s">
        <v>125</v>
      </c>
      <c r="E28" s="29">
        <v>11.9</v>
      </c>
      <c r="F28" s="30">
        <v>3.4</v>
      </c>
      <c r="G28" s="31">
        <v>8.6</v>
      </c>
      <c r="H28" s="122">
        <v>2.5609999999999999</v>
      </c>
      <c r="I28" s="77"/>
    </row>
    <row r="29" spans="2:9" ht="15.6" x14ac:dyDescent="0.3">
      <c r="B29" s="27" t="s">
        <v>111</v>
      </c>
      <c r="C29" s="28">
        <v>276.89999999999998</v>
      </c>
      <c r="D29" s="28" t="s">
        <v>24</v>
      </c>
      <c r="E29" s="29">
        <v>276.89999999999998</v>
      </c>
      <c r="F29" s="30">
        <v>214.6</v>
      </c>
      <c r="G29" s="31">
        <v>62.3</v>
      </c>
      <c r="H29" s="122">
        <v>0.28999999999999998</v>
      </c>
      <c r="I29" s="76"/>
    </row>
    <row r="30" spans="2:9" ht="15.6" x14ac:dyDescent="0.3">
      <c r="B30" s="27" t="s">
        <v>112</v>
      </c>
      <c r="C30" s="28">
        <v>138</v>
      </c>
      <c r="D30" s="28" t="s">
        <v>24</v>
      </c>
      <c r="E30" s="29">
        <v>138</v>
      </c>
      <c r="F30" s="30">
        <v>115.9</v>
      </c>
      <c r="G30" s="31">
        <v>22.1</v>
      </c>
      <c r="H30" s="122">
        <v>0.191</v>
      </c>
      <c r="I30" s="75"/>
    </row>
    <row r="31" spans="2:9" ht="15.6" x14ac:dyDescent="0.3">
      <c r="B31" s="27" t="s">
        <v>113</v>
      </c>
      <c r="C31" s="28">
        <v>4</v>
      </c>
      <c r="D31" s="28" t="s">
        <v>24</v>
      </c>
      <c r="E31" s="29">
        <v>4</v>
      </c>
      <c r="F31" s="30">
        <v>19.100000000000001</v>
      </c>
      <c r="G31" s="31">
        <v>-15.1</v>
      </c>
      <c r="H31" s="122">
        <v>-0.78800000000000003</v>
      </c>
      <c r="I31" s="72"/>
    </row>
    <row r="32" spans="2:9" ht="16.2" thickBot="1" x14ac:dyDescent="0.35">
      <c r="B32" s="27" t="s">
        <v>114</v>
      </c>
      <c r="C32" s="32">
        <v>14.2</v>
      </c>
      <c r="D32" s="32" t="s">
        <v>24</v>
      </c>
      <c r="E32" s="33">
        <v>14.2</v>
      </c>
      <c r="F32" s="34">
        <v>16.5</v>
      </c>
      <c r="G32" s="35">
        <v>-2.2999999999999998</v>
      </c>
      <c r="H32" s="124">
        <v>-0.14099999999999999</v>
      </c>
      <c r="I32" s="74"/>
    </row>
    <row r="33" spans="2:9" ht="16.2" thickTop="1" x14ac:dyDescent="0.3">
      <c r="B33" s="9" t="s">
        <v>45</v>
      </c>
      <c r="C33" s="17">
        <v>10451.1</v>
      </c>
      <c r="D33" s="17">
        <v>1350</v>
      </c>
      <c r="E33" s="18">
        <v>9101.1</v>
      </c>
      <c r="F33" s="19">
        <v>8460.2000000000007</v>
      </c>
      <c r="G33" s="20">
        <v>640.9</v>
      </c>
      <c r="H33" s="118">
        <v>7.5999999999999998E-2</v>
      </c>
      <c r="I33" s="72"/>
    </row>
    <row r="34" spans="2:9" ht="15.6" x14ac:dyDescent="0.3">
      <c r="B34" s="21" t="s">
        <v>46</v>
      </c>
      <c r="C34" s="17">
        <v>10400.799999999999</v>
      </c>
      <c r="D34" s="17">
        <v>1350</v>
      </c>
      <c r="E34" s="18">
        <v>9050.7999999999993</v>
      </c>
      <c r="F34" s="19">
        <v>8419.7000000000007</v>
      </c>
      <c r="G34" s="20">
        <v>631.1</v>
      </c>
      <c r="H34" s="118">
        <v>7.4999999999999997E-2</v>
      </c>
      <c r="I34" s="72"/>
    </row>
    <row r="35" spans="2:9" ht="16.2" thickBot="1" x14ac:dyDescent="0.35">
      <c r="B35" s="22" t="s">
        <v>47</v>
      </c>
      <c r="C35" s="23">
        <v>50.3</v>
      </c>
      <c r="D35" s="23" t="s">
        <v>125</v>
      </c>
      <c r="E35" s="24">
        <v>50.3</v>
      </c>
      <c r="F35" s="25">
        <v>40.5</v>
      </c>
      <c r="G35" s="26">
        <v>9.8000000000000007</v>
      </c>
      <c r="H35" s="119">
        <v>0.24299999999999999</v>
      </c>
      <c r="I35" s="74"/>
    </row>
    <row r="38" spans="2:9" x14ac:dyDescent="0.3">
      <c r="B38" s="1"/>
    </row>
    <row r="39" spans="2:9" ht="15.6" x14ac:dyDescent="0.3">
      <c r="B39" s="36" t="s">
        <v>91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E63"/>
  <sheetViews>
    <sheetView showGridLines="0" zoomScale="70" zoomScaleNormal="70" workbookViewId="0">
      <selection activeCell="J17" sqref="J17"/>
    </sheetView>
  </sheetViews>
  <sheetFormatPr defaultRowHeight="14.4" x14ac:dyDescent="0.3"/>
  <cols>
    <col min="2" max="2" width="51.77734375" style="51" customWidth="1"/>
    <col min="3" max="3" width="26.33203125" style="51" customWidth="1"/>
    <col min="4" max="4" width="28.33203125" style="51" customWidth="1"/>
    <col min="5" max="5" width="26.77734375" style="51" customWidth="1"/>
  </cols>
  <sheetData>
    <row r="2" spans="1:5" ht="18.600000000000001" thickBot="1" x14ac:dyDescent="0.4">
      <c r="B2" s="61" t="s">
        <v>119</v>
      </c>
    </row>
    <row r="3" spans="1:5" ht="16.2" customHeight="1" thickBot="1" x14ac:dyDescent="0.35">
      <c r="A3" s="62"/>
      <c r="B3" s="55" t="s">
        <v>98</v>
      </c>
      <c r="C3" s="55" t="s">
        <v>68</v>
      </c>
      <c r="D3" s="55" t="s">
        <v>69</v>
      </c>
      <c r="E3" s="55" t="s">
        <v>70</v>
      </c>
    </row>
    <row r="4" spans="1:5" ht="15.6" customHeight="1" x14ac:dyDescent="0.3">
      <c r="A4" s="62"/>
      <c r="B4" s="63" t="s">
        <v>95</v>
      </c>
      <c r="C4" s="140"/>
      <c r="D4" s="140"/>
      <c r="E4" s="140"/>
    </row>
    <row r="5" spans="1:5" ht="15.6" x14ac:dyDescent="0.3">
      <c r="A5" s="62"/>
      <c r="B5" s="64" t="s">
        <v>56</v>
      </c>
      <c r="C5" s="141">
        <v>832.9</v>
      </c>
      <c r="D5" s="141">
        <v>276.3</v>
      </c>
      <c r="E5" s="141">
        <v>1109.0999999999999</v>
      </c>
    </row>
    <row r="6" spans="1:5" ht="15.6" x14ac:dyDescent="0.3">
      <c r="A6" s="62"/>
      <c r="B6" s="64" t="s">
        <v>99</v>
      </c>
      <c r="C6" s="141">
        <v>12204.1</v>
      </c>
      <c r="D6" s="141">
        <v>3162.4</v>
      </c>
      <c r="E6" s="141">
        <v>15366.5</v>
      </c>
    </row>
    <row r="7" spans="1:5" ht="15.6" x14ac:dyDescent="0.3">
      <c r="A7" s="62"/>
      <c r="B7" s="59" t="s">
        <v>96</v>
      </c>
      <c r="C7" s="142"/>
      <c r="D7" s="142"/>
      <c r="E7" s="142"/>
    </row>
    <row r="8" spans="1:5" ht="15.6" x14ac:dyDescent="0.3">
      <c r="A8" s="62"/>
      <c r="B8" s="64" t="s">
        <v>51</v>
      </c>
      <c r="C8" s="141">
        <v>3453.5</v>
      </c>
      <c r="D8" s="141">
        <v>2534.1</v>
      </c>
      <c r="E8" s="141">
        <v>5987.6</v>
      </c>
    </row>
    <row r="9" spans="1:5" ht="15.6" x14ac:dyDescent="0.3">
      <c r="A9" s="62"/>
      <c r="B9" s="64" t="s">
        <v>59</v>
      </c>
      <c r="C9" s="141">
        <v>1282</v>
      </c>
      <c r="D9" s="141">
        <v>453.7</v>
      </c>
      <c r="E9" s="141">
        <v>1735.7</v>
      </c>
    </row>
    <row r="10" spans="1:5" ht="15.6" x14ac:dyDescent="0.3">
      <c r="A10" s="62"/>
      <c r="B10" s="64" t="s">
        <v>64</v>
      </c>
      <c r="C10" s="141">
        <v>35.6</v>
      </c>
      <c r="D10" s="141">
        <v>11.6</v>
      </c>
      <c r="E10" s="141">
        <v>47.2</v>
      </c>
    </row>
    <row r="11" spans="1:5" ht="15.6" x14ac:dyDescent="0.3">
      <c r="A11" s="62"/>
      <c r="B11" s="65" t="s">
        <v>57</v>
      </c>
      <c r="C11" s="141">
        <v>758.2</v>
      </c>
      <c r="D11" s="141">
        <v>260.39999999999998</v>
      </c>
      <c r="E11" s="141">
        <v>1018.5</v>
      </c>
    </row>
    <row r="12" spans="1:5" ht="15.6" x14ac:dyDescent="0.3">
      <c r="A12" s="62"/>
      <c r="B12" s="59" t="s">
        <v>97</v>
      </c>
      <c r="C12" s="142"/>
      <c r="D12" s="142"/>
      <c r="E12" s="142"/>
    </row>
    <row r="13" spans="1:5" ht="15.6" x14ac:dyDescent="0.3">
      <c r="A13" s="62"/>
      <c r="B13" s="64" t="s">
        <v>49</v>
      </c>
      <c r="C13" s="141">
        <v>3621.7</v>
      </c>
      <c r="D13" s="141">
        <v>7426.8</v>
      </c>
      <c r="E13" s="141">
        <v>11048.4</v>
      </c>
    </row>
    <row r="14" spans="1:5" ht="15.6" x14ac:dyDescent="0.3">
      <c r="A14" s="62"/>
      <c r="B14" s="64" t="s">
        <v>50</v>
      </c>
      <c r="C14" s="141">
        <v>797</v>
      </c>
      <c r="D14" s="141">
        <v>344.8</v>
      </c>
      <c r="E14" s="141">
        <v>1141.8</v>
      </c>
    </row>
    <row r="15" spans="1:5" ht="15.6" x14ac:dyDescent="0.3">
      <c r="A15" s="62"/>
      <c r="B15" s="64" t="s">
        <v>62</v>
      </c>
      <c r="C15" s="141">
        <v>349.8</v>
      </c>
      <c r="D15" s="141">
        <v>10.199999999999999</v>
      </c>
      <c r="E15" s="141">
        <v>360</v>
      </c>
    </row>
    <row r="16" spans="1:5" ht="15.6" x14ac:dyDescent="0.3">
      <c r="A16" s="62"/>
      <c r="B16" s="64" t="s">
        <v>63</v>
      </c>
      <c r="C16" s="141">
        <v>1874.1</v>
      </c>
      <c r="D16" s="141">
        <v>170.3</v>
      </c>
      <c r="E16" s="141">
        <v>2044.3</v>
      </c>
    </row>
    <row r="17" spans="1:5" ht="15.6" x14ac:dyDescent="0.3">
      <c r="A17" s="62"/>
      <c r="B17" s="64" t="s">
        <v>55</v>
      </c>
      <c r="C17" s="141">
        <v>4342.7</v>
      </c>
      <c r="D17" s="141">
        <v>59.4</v>
      </c>
      <c r="E17" s="141">
        <v>4402.1000000000004</v>
      </c>
    </row>
    <row r="18" spans="1:5" ht="15.6" x14ac:dyDescent="0.3">
      <c r="A18" s="62"/>
      <c r="B18" s="64" t="s">
        <v>60</v>
      </c>
      <c r="C18" s="141">
        <v>261.39999999999998</v>
      </c>
      <c r="D18" s="141">
        <v>18.899999999999999</v>
      </c>
      <c r="E18" s="141">
        <v>280.3</v>
      </c>
    </row>
    <row r="19" spans="1:5" ht="15.6" x14ac:dyDescent="0.3">
      <c r="A19" s="62"/>
      <c r="B19" s="64" t="s">
        <v>54</v>
      </c>
      <c r="C19" s="141">
        <v>1473.3</v>
      </c>
      <c r="D19" s="141">
        <v>348.6</v>
      </c>
      <c r="E19" s="141">
        <v>1821.9</v>
      </c>
    </row>
    <row r="20" spans="1:5" ht="15.6" x14ac:dyDescent="0.3">
      <c r="A20" s="62"/>
      <c r="B20" s="64" t="s">
        <v>52</v>
      </c>
      <c r="C20" s="141">
        <v>1828.3</v>
      </c>
      <c r="D20" s="141">
        <v>484.8</v>
      </c>
      <c r="E20" s="141">
        <v>2313.1</v>
      </c>
    </row>
    <row r="21" spans="1:5" ht="15.6" x14ac:dyDescent="0.3">
      <c r="A21" s="62"/>
      <c r="B21" s="64" t="s">
        <v>71</v>
      </c>
      <c r="C21" s="141">
        <v>2745.3</v>
      </c>
      <c r="D21" s="141">
        <v>4</v>
      </c>
      <c r="E21" s="141">
        <v>2749.3</v>
      </c>
    </row>
    <row r="22" spans="1:5" ht="15.6" x14ac:dyDescent="0.3">
      <c r="A22" s="62"/>
      <c r="B22" s="65" t="s">
        <v>61</v>
      </c>
      <c r="C22" s="141">
        <v>1034.5</v>
      </c>
      <c r="D22" s="141">
        <v>95.8</v>
      </c>
      <c r="E22" s="141">
        <v>1130.3</v>
      </c>
    </row>
    <row r="23" spans="1:5" ht="15.6" x14ac:dyDescent="0.3">
      <c r="A23" s="62"/>
      <c r="B23" s="65" t="s">
        <v>65</v>
      </c>
      <c r="C23" s="141">
        <v>258.3</v>
      </c>
      <c r="D23" s="141">
        <v>25.9</v>
      </c>
      <c r="E23" s="141">
        <v>284.2</v>
      </c>
    </row>
    <row r="24" spans="1:5" ht="15.6" x14ac:dyDescent="0.3">
      <c r="A24" s="62"/>
      <c r="B24" s="65" t="s">
        <v>72</v>
      </c>
      <c r="C24" s="141">
        <v>266.7</v>
      </c>
      <c r="D24" s="141">
        <v>10.7</v>
      </c>
      <c r="E24" s="141">
        <v>277.39999999999998</v>
      </c>
    </row>
    <row r="25" spans="1:5" ht="15.6" x14ac:dyDescent="0.3">
      <c r="A25" s="62"/>
      <c r="B25" s="64" t="s">
        <v>58</v>
      </c>
      <c r="C25" s="141">
        <v>1756.4</v>
      </c>
      <c r="D25" s="141">
        <v>407.3</v>
      </c>
      <c r="E25" s="141">
        <v>2163.6</v>
      </c>
    </row>
    <row r="26" spans="1:5" ht="15.6" x14ac:dyDescent="0.3">
      <c r="A26" s="62"/>
      <c r="B26" s="64" t="s">
        <v>73</v>
      </c>
      <c r="C26" s="141">
        <v>37.299999999999997</v>
      </c>
      <c r="D26" s="141">
        <v>7.3</v>
      </c>
      <c r="E26" s="141">
        <v>44.6</v>
      </c>
    </row>
    <row r="27" spans="1:5" ht="15.6" x14ac:dyDescent="0.3">
      <c r="A27" s="62"/>
      <c r="B27" s="65" t="s">
        <v>74</v>
      </c>
      <c r="C27" s="141">
        <v>0.2</v>
      </c>
      <c r="D27" s="141">
        <v>0.6</v>
      </c>
      <c r="E27" s="141">
        <v>0.8</v>
      </c>
    </row>
    <row r="28" spans="1:5" ht="16.2" thickBot="1" x14ac:dyDescent="0.35">
      <c r="A28" s="62"/>
      <c r="B28" s="64" t="s">
        <v>53</v>
      </c>
      <c r="C28" s="141">
        <v>286.2</v>
      </c>
      <c r="D28" s="141">
        <v>741</v>
      </c>
      <c r="E28" s="141">
        <v>1027.3</v>
      </c>
    </row>
    <row r="29" spans="1:5" ht="16.2" thickBot="1" x14ac:dyDescent="0.35">
      <c r="A29" s="62"/>
      <c r="B29" s="55" t="s">
        <v>14</v>
      </c>
      <c r="C29" s="143">
        <v>39499.4</v>
      </c>
      <c r="D29" s="143">
        <v>16854.7</v>
      </c>
      <c r="E29" s="143">
        <v>56354.1</v>
      </c>
    </row>
    <row r="30" spans="1:5" x14ac:dyDescent="0.3">
      <c r="A30" s="62"/>
      <c r="B30" s="62"/>
      <c r="C30" s="62"/>
      <c r="D30" s="62"/>
      <c r="E30" s="62"/>
    </row>
    <row r="31" spans="1:5" x14ac:dyDescent="0.3">
      <c r="A31" s="62"/>
      <c r="B31" s="62"/>
      <c r="C31" s="66" t="s">
        <v>100</v>
      </c>
      <c r="D31" s="67"/>
      <c r="E31" s="131"/>
    </row>
    <row r="32" spans="1:5" x14ac:dyDescent="0.3">
      <c r="A32" s="62"/>
      <c r="B32" s="62"/>
      <c r="C32" s="62"/>
      <c r="D32" s="62"/>
      <c r="E32" s="62"/>
    </row>
    <row r="33" spans="1:5" x14ac:dyDescent="0.3">
      <c r="A33" s="62"/>
      <c r="B33" s="62"/>
      <c r="C33" s="62"/>
      <c r="D33" s="62"/>
      <c r="E33" s="62"/>
    </row>
    <row r="35" spans="1:5" ht="14.4" customHeight="1" x14ac:dyDescent="0.3">
      <c r="B35"/>
      <c r="C35"/>
      <c r="D35"/>
      <c r="E35"/>
    </row>
    <row r="36" spans="1:5" ht="21.6" customHeight="1" x14ac:dyDescent="0.3">
      <c r="B36"/>
      <c r="C36"/>
      <c r="D36"/>
      <c r="E36"/>
    </row>
    <row r="37" spans="1:5" x14ac:dyDescent="0.3">
      <c r="B37"/>
      <c r="C37"/>
      <c r="D37"/>
      <c r="E37"/>
    </row>
    <row r="38" spans="1:5" x14ac:dyDescent="0.3">
      <c r="B38"/>
      <c r="C38"/>
      <c r="D38"/>
      <c r="E38"/>
    </row>
    <row r="39" spans="1:5" x14ac:dyDescent="0.3">
      <c r="B39"/>
      <c r="C39"/>
      <c r="D39"/>
      <c r="E39"/>
    </row>
    <row r="40" spans="1:5" x14ac:dyDescent="0.3">
      <c r="B40"/>
      <c r="C40"/>
      <c r="D40"/>
      <c r="E40"/>
    </row>
    <row r="41" spans="1:5" x14ac:dyDescent="0.3">
      <c r="B41"/>
      <c r="C41"/>
      <c r="D41"/>
      <c r="E41"/>
    </row>
    <row r="42" spans="1:5" x14ac:dyDescent="0.3">
      <c r="B42"/>
      <c r="C42"/>
      <c r="D42"/>
      <c r="E42"/>
    </row>
    <row r="43" spans="1:5" x14ac:dyDescent="0.3">
      <c r="B43"/>
      <c r="C43"/>
      <c r="D43"/>
      <c r="E43"/>
    </row>
    <row r="44" spans="1:5" x14ac:dyDescent="0.3">
      <c r="B44"/>
      <c r="C44"/>
      <c r="D44"/>
      <c r="E44"/>
    </row>
    <row r="45" spans="1:5" x14ac:dyDescent="0.3">
      <c r="B45"/>
      <c r="C45"/>
      <c r="D45"/>
      <c r="E45"/>
    </row>
    <row r="46" spans="1:5" x14ac:dyDescent="0.3">
      <c r="B46"/>
      <c r="C46"/>
      <c r="D46"/>
      <c r="E46"/>
    </row>
    <row r="47" spans="1:5" x14ac:dyDescent="0.3">
      <c r="B47"/>
      <c r="C47"/>
      <c r="D47"/>
      <c r="E47"/>
    </row>
    <row r="48" spans="1:5" x14ac:dyDescent="0.3">
      <c r="B48"/>
      <c r="C48"/>
      <c r="D48"/>
      <c r="E48"/>
    </row>
    <row r="49" spans="2:5" x14ac:dyDescent="0.3">
      <c r="B49"/>
      <c r="C49"/>
      <c r="D49"/>
      <c r="E49"/>
    </row>
    <row r="50" spans="2:5" x14ac:dyDescent="0.3">
      <c r="B50"/>
      <c r="C50"/>
      <c r="D50"/>
      <c r="E50"/>
    </row>
    <row r="51" spans="2:5" x14ac:dyDescent="0.3">
      <c r="B51"/>
      <c r="C51"/>
      <c r="D51"/>
      <c r="E51"/>
    </row>
    <row r="52" spans="2:5" x14ac:dyDescent="0.3">
      <c r="B52"/>
      <c r="C52"/>
      <c r="D52"/>
      <c r="E52"/>
    </row>
    <row r="53" spans="2:5" x14ac:dyDescent="0.3">
      <c r="B53"/>
      <c r="C53"/>
      <c r="D53"/>
      <c r="E53"/>
    </row>
    <row r="54" spans="2:5" x14ac:dyDescent="0.3">
      <c r="B54"/>
      <c r="C54"/>
      <c r="D54"/>
      <c r="E54"/>
    </row>
    <row r="55" spans="2:5" x14ac:dyDescent="0.3">
      <c r="B55"/>
      <c r="C55"/>
      <c r="D55"/>
      <c r="E55"/>
    </row>
    <row r="56" spans="2:5" x14ac:dyDescent="0.3">
      <c r="B56"/>
      <c r="C56"/>
      <c r="D56"/>
      <c r="E56"/>
    </row>
    <row r="57" spans="2:5" x14ac:dyDescent="0.3">
      <c r="B57"/>
      <c r="C57"/>
      <c r="D57"/>
      <c r="E57"/>
    </row>
    <row r="58" spans="2:5" x14ac:dyDescent="0.3">
      <c r="B58"/>
      <c r="C58"/>
      <c r="D58"/>
      <c r="E58"/>
    </row>
    <row r="59" spans="2:5" x14ac:dyDescent="0.3">
      <c r="B59"/>
      <c r="C59"/>
      <c r="D59"/>
      <c r="E59"/>
    </row>
    <row r="60" spans="2:5" x14ac:dyDescent="0.3">
      <c r="C60"/>
      <c r="D60"/>
      <c r="E60"/>
    </row>
    <row r="61" spans="2:5" x14ac:dyDescent="0.3">
      <c r="C61"/>
      <c r="D61"/>
      <c r="E61"/>
    </row>
    <row r="62" spans="2:5" x14ac:dyDescent="0.3">
      <c r="C62"/>
      <c r="D62"/>
      <c r="E62"/>
    </row>
    <row r="63" spans="2:5" x14ac:dyDescent="0.3">
      <c r="C63"/>
      <c r="D63"/>
      <c r="E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E28"/>
  <sheetViews>
    <sheetView showGridLines="0" workbookViewId="0">
      <selection activeCell="G1" sqref="G1:J1048576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70" bestFit="1" customWidth="1"/>
  </cols>
  <sheetData>
    <row r="2" spans="2:5" ht="18.600000000000001" thickBot="1" x14ac:dyDescent="0.4">
      <c r="B2" s="37" t="s">
        <v>121</v>
      </c>
    </row>
    <row r="3" spans="2:5" ht="16.2" thickBot="1" x14ac:dyDescent="0.35">
      <c r="B3" s="133" t="s">
        <v>0</v>
      </c>
      <c r="C3" s="135" t="s">
        <v>81</v>
      </c>
      <c r="D3" s="137" t="s">
        <v>83</v>
      </c>
      <c r="E3" s="138"/>
    </row>
    <row r="4" spans="2:5" ht="16.2" thickBot="1" x14ac:dyDescent="0.35">
      <c r="B4" s="134"/>
      <c r="C4" s="136"/>
      <c r="D4" s="39" t="s">
        <v>126</v>
      </c>
      <c r="E4" s="69" t="s">
        <v>102</v>
      </c>
    </row>
    <row r="5" spans="2:5" ht="15" x14ac:dyDescent="0.3">
      <c r="B5" s="43" t="s">
        <v>13</v>
      </c>
      <c r="C5" s="44">
        <v>194680</v>
      </c>
      <c r="D5" s="45">
        <v>3200</v>
      </c>
      <c r="E5" s="45">
        <v>15796</v>
      </c>
    </row>
    <row r="6" spans="2:5" ht="15" x14ac:dyDescent="0.3">
      <c r="B6" s="46" t="s">
        <v>75</v>
      </c>
      <c r="C6" s="47">
        <v>73352</v>
      </c>
      <c r="D6" s="48">
        <v>415</v>
      </c>
      <c r="E6" s="49">
        <v>1835</v>
      </c>
    </row>
    <row r="7" spans="2:5" ht="15" x14ac:dyDescent="0.3">
      <c r="B7" s="46" t="s">
        <v>66</v>
      </c>
      <c r="C7" s="47">
        <v>70244</v>
      </c>
      <c r="D7" s="48">
        <v>312</v>
      </c>
      <c r="E7" s="49">
        <v>1914</v>
      </c>
    </row>
    <row r="8" spans="2:5" ht="15" x14ac:dyDescent="0.3">
      <c r="B8" s="46" t="s">
        <v>128</v>
      </c>
      <c r="C8" s="47">
        <v>57280</v>
      </c>
      <c r="D8" s="49">
        <v>376</v>
      </c>
      <c r="E8" s="49">
        <v>2389</v>
      </c>
    </row>
    <row r="9" spans="2:5" ht="15" x14ac:dyDescent="0.3">
      <c r="B9" s="46" t="s">
        <v>67</v>
      </c>
      <c r="C9" s="47">
        <v>51460</v>
      </c>
      <c r="D9" s="48">
        <v>99</v>
      </c>
      <c r="E9" s="49">
        <v>892</v>
      </c>
    </row>
    <row r="10" spans="2:5" ht="15" x14ac:dyDescent="0.3">
      <c r="B10" s="46" t="s">
        <v>76</v>
      </c>
      <c r="C10" s="47">
        <v>30313</v>
      </c>
      <c r="D10" s="48">
        <v>140</v>
      </c>
      <c r="E10" s="49">
        <v>882</v>
      </c>
    </row>
    <row r="11" spans="2:5" ht="15" x14ac:dyDescent="0.3">
      <c r="B11" s="46" t="s">
        <v>9</v>
      </c>
      <c r="C11" s="47">
        <v>21533</v>
      </c>
      <c r="D11" s="48">
        <v>249</v>
      </c>
      <c r="E11" s="49">
        <v>1033</v>
      </c>
    </row>
    <row r="12" spans="2:5" ht="15" x14ac:dyDescent="0.3">
      <c r="B12" s="46" t="s">
        <v>115</v>
      </c>
      <c r="C12" s="47">
        <v>18074</v>
      </c>
      <c r="D12" s="48">
        <v>283</v>
      </c>
      <c r="E12" s="49">
        <v>1683</v>
      </c>
    </row>
    <row r="13" spans="2:5" ht="15" x14ac:dyDescent="0.3">
      <c r="B13" s="46" t="s">
        <v>77</v>
      </c>
      <c r="C13" s="47">
        <v>15655</v>
      </c>
      <c r="D13" s="48">
        <v>5</v>
      </c>
      <c r="E13" s="49">
        <v>52</v>
      </c>
    </row>
    <row r="14" spans="2:5" ht="15" x14ac:dyDescent="0.3">
      <c r="B14" s="46" t="s">
        <v>12</v>
      </c>
      <c r="C14" s="47">
        <v>5479</v>
      </c>
      <c r="D14" s="48">
        <v>25</v>
      </c>
      <c r="E14" s="49">
        <v>130</v>
      </c>
    </row>
    <row r="15" spans="2:5" ht="15" x14ac:dyDescent="0.3">
      <c r="B15" s="46" t="s">
        <v>82</v>
      </c>
      <c r="C15" s="47">
        <v>4161</v>
      </c>
      <c r="D15" s="48">
        <v>5</v>
      </c>
      <c r="E15" s="49">
        <v>19</v>
      </c>
    </row>
    <row r="16" spans="2:5" ht="15" x14ac:dyDescent="0.3">
      <c r="B16" s="46" t="s">
        <v>10</v>
      </c>
      <c r="C16" s="47">
        <v>2049</v>
      </c>
      <c r="D16" s="48">
        <v>13</v>
      </c>
      <c r="E16" s="48">
        <v>55</v>
      </c>
    </row>
    <row r="17" spans="2:5" ht="15" x14ac:dyDescent="0.3">
      <c r="B17" s="46" t="s">
        <v>78</v>
      </c>
      <c r="C17" s="50">
        <v>454</v>
      </c>
      <c r="D17" s="48">
        <v>6</v>
      </c>
      <c r="E17" s="48">
        <v>21</v>
      </c>
    </row>
    <row r="18" spans="2:5" ht="15" x14ac:dyDescent="0.3">
      <c r="B18" s="46" t="s">
        <v>129</v>
      </c>
      <c r="C18" s="50">
        <v>425</v>
      </c>
      <c r="D18" s="48">
        <v>9</v>
      </c>
      <c r="E18" s="48">
        <v>44</v>
      </c>
    </row>
    <row r="19" spans="2:5" ht="15" x14ac:dyDescent="0.3">
      <c r="B19" s="46" t="s">
        <v>6</v>
      </c>
      <c r="C19" s="50">
        <v>367</v>
      </c>
      <c r="D19" s="48">
        <v>9</v>
      </c>
      <c r="E19" s="48">
        <v>30</v>
      </c>
    </row>
    <row r="20" spans="2:5" ht="15" x14ac:dyDescent="0.3">
      <c r="B20" s="46" t="s">
        <v>8</v>
      </c>
      <c r="C20" s="50">
        <v>145</v>
      </c>
      <c r="D20" s="48" t="s">
        <v>42</v>
      </c>
      <c r="E20" s="48">
        <v>12</v>
      </c>
    </row>
    <row r="21" spans="2:5" ht="15" x14ac:dyDescent="0.3">
      <c r="B21" s="46" t="s">
        <v>7</v>
      </c>
      <c r="C21" s="50">
        <v>135</v>
      </c>
      <c r="D21" s="48">
        <v>1</v>
      </c>
      <c r="E21" s="48">
        <v>15</v>
      </c>
    </row>
    <row r="22" spans="2:5" ht="15" x14ac:dyDescent="0.3">
      <c r="B22" s="46" t="s">
        <v>79</v>
      </c>
      <c r="C22" s="50">
        <v>109</v>
      </c>
      <c r="D22" s="48" t="s">
        <v>42</v>
      </c>
      <c r="E22" s="48">
        <v>1</v>
      </c>
    </row>
    <row r="23" spans="2:5" ht="15.6" thickBot="1" x14ac:dyDescent="0.35">
      <c r="B23" s="46" t="s">
        <v>116</v>
      </c>
      <c r="C23" s="50">
        <v>18</v>
      </c>
      <c r="D23" s="48">
        <v>4</v>
      </c>
      <c r="E23" s="48">
        <v>18</v>
      </c>
    </row>
    <row r="24" spans="2:5" ht="16.2" thickBot="1" x14ac:dyDescent="0.35">
      <c r="B24" s="40" t="s">
        <v>117</v>
      </c>
      <c r="C24" s="41">
        <v>545933</v>
      </c>
      <c r="D24" s="42">
        <v>5151</v>
      </c>
      <c r="E24" s="42">
        <v>26821</v>
      </c>
    </row>
    <row r="25" spans="2:5" x14ac:dyDescent="0.3">
      <c r="B25" s="38" t="s">
        <v>127</v>
      </c>
    </row>
    <row r="28" spans="2:5" ht="15.6" x14ac:dyDescent="0.3">
      <c r="B28" s="36" t="s">
        <v>92</v>
      </c>
    </row>
  </sheetData>
  <mergeCells count="3">
    <mergeCell ref="B3:B4"/>
    <mergeCell ref="C3:C4"/>
    <mergeCell ref="D3:E3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7"/>
  <sheetViews>
    <sheetView showGridLines="0" topLeftCell="A10" workbookViewId="0">
      <selection activeCell="D24" sqref="D24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2" t="s">
        <v>122</v>
      </c>
      <c r="C2" s="52"/>
      <c r="D2" s="52"/>
      <c r="E2" s="52"/>
      <c r="F2" s="52"/>
      <c r="G2" s="52"/>
      <c r="H2" s="52"/>
      <c r="I2" s="52"/>
    </row>
    <row r="3" spans="2:9" ht="16.2" thickBot="1" x14ac:dyDescent="0.35">
      <c r="B3" s="78" t="s">
        <v>0</v>
      </c>
      <c r="C3" s="79" t="s">
        <v>1</v>
      </c>
      <c r="D3" s="78" t="s">
        <v>2</v>
      </c>
      <c r="E3" s="80" t="s">
        <v>3</v>
      </c>
      <c r="F3" s="78" t="s">
        <v>104</v>
      </c>
      <c r="G3" s="80" t="s">
        <v>107</v>
      </c>
      <c r="H3" s="79" t="s">
        <v>4</v>
      </c>
      <c r="I3" s="81"/>
    </row>
    <row r="4" spans="2:9" ht="16.2" thickBot="1" x14ac:dyDescent="0.35">
      <c r="B4" s="82"/>
      <c r="C4" s="83"/>
      <c r="D4" s="82"/>
      <c r="E4" s="84"/>
      <c r="F4" s="82"/>
      <c r="G4" s="84" t="s">
        <v>108</v>
      </c>
      <c r="H4" s="114" t="s">
        <v>5</v>
      </c>
      <c r="I4" s="85" t="s">
        <v>105</v>
      </c>
    </row>
    <row r="5" spans="2:9" ht="15" x14ac:dyDescent="0.3">
      <c r="B5" s="86" t="s">
        <v>7</v>
      </c>
      <c r="C5" s="87">
        <v>134</v>
      </c>
      <c r="D5" s="88">
        <v>95</v>
      </c>
      <c r="E5" s="87">
        <v>13</v>
      </c>
      <c r="F5" s="88">
        <v>108</v>
      </c>
      <c r="G5" s="89">
        <v>0.77</v>
      </c>
      <c r="H5" s="89">
        <v>0.71</v>
      </c>
      <c r="I5" s="90">
        <v>0.81</v>
      </c>
    </row>
    <row r="6" spans="2:9" ht="15" x14ac:dyDescent="0.3">
      <c r="B6" s="91" t="s">
        <v>6</v>
      </c>
      <c r="C6" s="92">
        <v>367</v>
      </c>
      <c r="D6" s="93">
        <v>253</v>
      </c>
      <c r="E6" s="94">
        <v>26</v>
      </c>
      <c r="F6" s="93">
        <v>279</v>
      </c>
      <c r="G6" s="95">
        <v>0.69</v>
      </c>
      <c r="H6" s="95">
        <v>0.69</v>
      </c>
      <c r="I6" s="96">
        <v>0.76</v>
      </c>
    </row>
    <row r="7" spans="2:9" ht="15" x14ac:dyDescent="0.3">
      <c r="B7" s="91" t="s">
        <v>10</v>
      </c>
      <c r="C7" s="92">
        <v>2017</v>
      </c>
      <c r="D7" s="93">
        <v>1330</v>
      </c>
      <c r="E7" s="94">
        <v>132</v>
      </c>
      <c r="F7" s="93">
        <v>1462</v>
      </c>
      <c r="G7" s="95">
        <v>0.54</v>
      </c>
      <c r="H7" s="95">
        <v>0.66</v>
      </c>
      <c r="I7" s="96">
        <v>0.72</v>
      </c>
    </row>
    <row r="8" spans="2:9" ht="15" x14ac:dyDescent="0.3">
      <c r="B8" s="91" t="s">
        <v>9</v>
      </c>
      <c r="C8" s="92">
        <v>20908</v>
      </c>
      <c r="D8" s="93">
        <v>13429</v>
      </c>
      <c r="E8" s="92">
        <v>1395</v>
      </c>
      <c r="F8" s="93">
        <v>14824</v>
      </c>
      <c r="G8" s="95">
        <v>0.56000000000000005</v>
      </c>
      <c r="H8" s="95">
        <v>0.64</v>
      </c>
      <c r="I8" s="96">
        <v>0.71</v>
      </c>
    </row>
    <row r="9" spans="2:9" ht="15" x14ac:dyDescent="0.3">
      <c r="B9" s="91" t="s">
        <v>8</v>
      </c>
      <c r="C9" s="92">
        <v>138</v>
      </c>
      <c r="D9" s="93">
        <v>79</v>
      </c>
      <c r="E9" s="92">
        <v>11</v>
      </c>
      <c r="F9" s="93">
        <v>90</v>
      </c>
      <c r="G9" s="95">
        <v>0.65</v>
      </c>
      <c r="H9" s="95">
        <v>0.56999999999999995</v>
      </c>
      <c r="I9" s="96">
        <v>0.65</v>
      </c>
    </row>
    <row r="10" spans="2:9" ht="15" x14ac:dyDescent="0.3">
      <c r="B10" s="91" t="s">
        <v>11</v>
      </c>
      <c r="C10" s="92">
        <v>57280</v>
      </c>
      <c r="D10" s="93">
        <v>27507</v>
      </c>
      <c r="E10" s="92">
        <v>3241</v>
      </c>
      <c r="F10" s="93">
        <v>30748</v>
      </c>
      <c r="G10" s="95">
        <v>0.47</v>
      </c>
      <c r="H10" s="95">
        <v>0.48</v>
      </c>
      <c r="I10" s="96">
        <v>0.54</v>
      </c>
    </row>
    <row r="11" spans="2:9" ht="15" x14ac:dyDescent="0.3">
      <c r="B11" s="91" t="s">
        <v>93</v>
      </c>
      <c r="C11" s="92">
        <v>18074</v>
      </c>
      <c r="D11" s="93">
        <v>6894</v>
      </c>
      <c r="E11" s="92">
        <v>753</v>
      </c>
      <c r="F11" s="93">
        <v>7647</v>
      </c>
      <c r="G11" s="95">
        <v>0.39</v>
      </c>
      <c r="H11" s="95">
        <v>0.38</v>
      </c>
      <c r="I11" s="96">
        <v>0.42</v>
      </c>
    </row>
    <row r="12" spans="2:9" ht="15" x14ac:dyDescent="0.3">
      <c r="B12" s="91" t="s">
        <v>13</v>
      </c>
      <c r="C12" s="92">
        <v>194680</v>
      </c>
      <c r="D12" s="93">
        <v>59904</v>
      </c>
      <c r="E12" s="92">
        <v>6692</v>
      </c>
      <c r="F12" s="93">
        <v>66596</v>
      </c>
      <c r="G12" s="95">
        <v>0.4</v>
      </c>
      <c r="H12" s="95">
        <v>0.31</v>
      </c>
      <c r="I12" s="96">
        <v>0.34</v>
      </c>
    </row>
    <row r="13" spans="2:9" ht="15.6" thickBot="1" x14ac:dyDescent="0.35">
      <c r="B13" s="97" t="s">
        <v>12</v>
      </c>
      <c r="C13" s="98">
        <v>5479</v>
      </c>
      <c r="D13" s="99">
        <v>1444</v>
      </c>
      <c r="E13" s="100">
        <v>215</v>
      </c>
      <c r="F13" s="99">
        <v>1659</v>
      </c>
      <c r="G13" s="101">
        <v>0.2</v>
      </c>
      <c r="H13" s="101">
        <v>0.26</v>
      </c>
      <c r="I13" s="102">
        <v>0.3</v>
      </c>
    </row>
    <row r="14" spans="2:9" ht="16.2" thickBot="1" x14ac:dyDescent="0.35">
      <c r="B14" s="103" t="s">
        <v>80</v>
      </c>
      <c r="C14" s="104">
        <v>299077</v>
      </c>
      <c r="D14" s="104">
        <v>110935</v>
      </c>
      <c r="E14" s="104">
        <v>12478</v>
      </c>
      <c r="F14" s="104">
        <v>123413</v>
      </c>
      <c r="G14" s="104"/>
      <c r="H14" s="105">
        <v>0.37</v>
      </c>
      <c r="I14" s="106">
        <v>0.41</v>
      </c>
    </row>
    <row r="16" spans="2:9" ht="15.6" x14ac:dyDescent="0.3">
      <c r="B16" s="36" t="s">
        <v>91</v>
      </c>
    </row>
    <row r="17" spans="5:5" x14ac:dyDescent="0.3">
      <c r="E17" s="117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H15"/>
  <sheetViews>
    <sheetView showGridLines="0" zoomScaleNormal="100" workbookViewId="0">
      <pane ySplit="2" topLeftCell="A3" activePane="bottomLeft" state="frozen"/>
      <selection pane="bottomLeft" activeCell="C25" sqref="C25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7" t="s">
        <v>123</v>
      </c>
    </row>
    <row r="3" spans="2:8" ht="15.6" x14ac:dyDescent="0.3">
      <c r="B3" s="107" t="s">
        <v>0</v>
      </c>
      <c r="C3" s="108" t="s">
        <v>84</v>
      </c>
      <c r="D3" s="109" t="s">
        <v>85</v>
      </c>
      <c r="E3" s="108" t="s">
        <v>86</v>
      </c>
      <c r="F3" s="109" t="s">
        <v>87</v>
      </c>
      <c r="G3" s="108" t="s">
        <v>88</v>
      </c>
      <c r="H3" s="110" t="s">
        <v>101</v>
      </c>
    </row>
    <row r="4" spans="2:8" ht="15" x14ac:dyDescent="0.3">
      <c r="B4" s="91" t="s">
        <v>8</v>
      </c>
      <c r="C4" s="125">
        <v>59</v>
      </c>
      <c r="D4" s="126">
        <v>58.7</v>
      </c>
      <c r="E4" s="125">
        <v>0.2</v>
      </c>
      <c r="F4" s="126">
        <v>58.9</v>
      </c>
      <c r="G4" s="95">
        <v>1</v>
      </c>
      <c r="H4" s="96">
        <v>1</v>
      </c>
    </row>
    <row r="5" spans="2:8" ht="15" x14ac:dyDescent="0.3">
      <c r="B5" s="91" t="s">
        <v>7</v>
      </c>
      <c r="C5" s="125">
        <v>46.1</v>
      </c>
      <c r="D5" s="126">
        <v>39.9</v>
      </c>
      <c r="E5" s="125">
        <v>5.5</v>
      </c>
      <c r="F5" s="126">
        <v>45.4</v>
      </c>
      <c r="G5" s="95">
        <v>0.87</v>
      </c>
      <c r="H5" s="96">
        <v>0.99</v>
      </c>
    </row>
    <row r="6" spans="2:8" ht="15" x14ac:dyDescent="0.3">
      <c r="B6" s="91" t="s">
        <v>10</v>
      </c>
      <c r="C6" s="125">
        <v>4.5999999999999996</v>
      </c>
      <c r="D6" s="126">
        <v>3.6</v>
      </c>
      <c r="E6" s="125">
        <v>0.9</v>
      </c>
      <c r="F6" s="126">
        <v>4.4000000000000004</v>
      </c>
      <c r="G6" s="95">
        <v>0.77</v>
      </c>
      <c r="H6" s="96">
        <v>0.96</v>
      </c>
    </row>
    <row r="7" spans="2:8" ht="15" x14ac:dyDescent="0.3">
      <c r="B7" s="91" t="s">
        <v>93</v>
      </c>
      <c r="C7" s="125">
        <v>53.3</v>
      </c>
      <c r="D7" s="126">
        <v>41.3</v>
      </c>
      <c r="E7" s="125">
        <v>9</v>
      </c>
      <c r="F7" s="126">
        <v>50.3</v>
      </c>
      <c r="G7" s="95">
        <v>0.77</v>
      </c>
      <c r="H7" s="96">
        <v>0.94</v>
      </c>
    </row>
    <row r="8" spans="2:8" ht="15" x14ac:dyDescent="0.3">
      <c r="B8" s="91" t="s">
        <v>6</v>
      </c>
      <c r="C8" s="125">
        <v>347.5</v>
      </c>
      <c r="D8" s="126">
        <v>272</v>
      </c>
      <c r="E8" s="125">
        <v>48.8</v>
      </c>
      <c r="F8" s="126">
        <v>320.8</v>
      </c>
      <c r="G8" s="95">
        <v>0.78</v>
      </c>
      <c r="H8" s="96">
        <v>0.92</v>
      </c>
    </row>
    <row r="9" spans="2:8" ht="15" x14ac:dyDescent="0.3">
      <c r="B9" s="91" t="s">
        <v>11</v>
      </c>
      <c r="C9" s="125">
        <v>1817.8</v>
      </c>
      <c r="D9" s="126">
        <v>1333.4</v>
      </c>
      <c r="E9" s="125">
        <v>290.7</v>
      </c>
      <c r="F9" s="126">
        <v>1624</v>
      </c>
      <c r="G9" s="95">
        <v>0.73</v>
      </c>
      <c r="H9" s="96">
        <v>0.89</v>
      </c>
    </row>
    <row r="10" spans="2:8" ht="15" x14ac:dyDescent="0.3">
      <c r="B10" s="91" t="s">
        <v>12</v>
      </c>
      <c r="C10" s="125">
        <v>1031.9000000000001</v>
      </c>
      <c r="D10" s="126">
        <v>603.9</v>
      </c>
      <c r="E10" s="125">
        <v>202.4</v>
      </c>
      <c r="F10" s="126">
        <v>806.3</v>
      </c>
      <c r="G10" s="95">
        <v>0.59</v>
      </c>
      <c r="H10" s="96">
        <v>0.78</v>
      </c>
    </row>
    <row r="11" spans="2:8" ht="15" x14ac:dyDescent="0.3">
      <c r="B11" s="91" t="s">
        <v>13</v>
      </c>
      <c r="C11" s="125">
        <v>18.5</v>
      </c>
      <c r="D11" s="126">
        <v>10.1</v>
      </c>
      <c r="E11" s="125">
        <v>14.4</v>
      </c>
      <c r="F11" s="126">
        <v>24.5</v>
      </c>
      <c r="G11" s="95">
        <v>0.54</v>
      </c>
      <c r="H11" s="96">
        <v>1.32</v>
      </c>
    </row>
    <row r="12" spans="2:8" ht="15.6" thickBot="1" x14ac:dyDescent="0.35">
      <c r="B12" s="91" t="s">
        <v>9</v>
      </c>
      <c r="C12" s="125">
        <v>1788.5</v>
      </c>
      <c r="D12" s="126">
        <v>965.4</v>
      </c>
      <c r="E12" s="125">
        <v>316.60000000000002</v>
      </c>
      <c r="F12" s="126">
        <v>1282.0999999999999</v>
      </c>
      <c r="G12" s="95">
        <v>0.54</v>
      </c>
      <c r="H12" s="96">
        <v>0.72</v>
      </c>
    </row>
    <row r="13" spans="2:8" ht="16.2" thickBot="1" x14ac:dyDescent="0.35">
      <c r="B13" s="103" t="s">
        <v>80</v>
      </c>
      <c r="C13" s="127">
        <v>5167.2</v>
      </c>
      <c r="D13" s="128">
        <v>3328.2</v>
      </c>
      <c r="E13" s="127">
        <v>888.4</v>
      </c>
      <c r="F13" s="128">
        <v>4216.6000000000004</v>
      </c>
      <c r="G13" s="111">
        <v>0.64</v>
      </c>
      <c r="H13" s="105">
        <v>0.82</v>
      </c>
    </row>
    <row r="15" spans="2:8" ht="15.6" x14ac:dyDescent="0.3">
      <c r="B15" s="36" t="s">
        <v>106</v>
      </c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U32"/>
  <sheetViews>
    <sheetView showGridLines="0" zoomScale="70" zoomScaleNormal="70" workbookViewId="0">
      <selection activeCell="E31" sqref="E31"/>
    </sheetView>
  </sheetViews>
  <sheetFormatPr defaultRowHeight="13.2" x14ac:dyDescent="0.3"/>
  <cols>
    <col min="1" max="1" width="8.88671875" style="53"/>
    <col min="2" max="2" width="67.33203125" style="53" bestFit="1" customWidth="1"/>
    <col min="3" max="3" width="24.77734375" style="53" bestFit="1" customWidth="1"/>
    <col min="4" max="5" width="23.5546875" style="53" bestFit="1" customWidth="1"/>
    <col min="6" max="6" width="24.33203125" style="53" bestFit="1" customWidth="1"/>
    <col min="7" max="7" width="27.33203125" style="148" customWidth="1"/>
    <col min="8" max="8" width="30.33203125" style="53" customWidth="1"/>
    <col min="9" max="9" width="19.5546875" style="53" bestFit="1" customWidth="1"/>
    <col min="10" max="10" width="14.21875" style="53" bestFit="1" customWidth="1"/>
    <col min="11" max="11" width="35.21875" style="53" customWidth="1"/>
    <col min="12" max="16384" width="8.88671875" style="53"/>
  </cols>
  <sheetData>
    <row r="2" spans="1:21" ht="18.600000000000001" thickBot="1" x14ac:dyDescent="0.4">
      <c r="A2" s="68"/>
      <c r="B2" s="37" t="s">
        <v>124</v>
      </c>
      <c r="C2" s="68"/>
      <c r="D2" s="68"/>
      <c r="E2" s="68"/>
    </row>
    <row r="3" spans="1:21" ht="16.2" thickBot="1" x14ac:dyDescent="0.35">
      <c r="B3" s="54" t="s">
        <v>48</v>
      </c>
      <c r="C3" s="55" t="s">
        <v>66</v>
      </c>
      <c r="D3" s="56" t="s">
        <v>89</v>
      </c>
      <c r="E3" s="55" t="s">
        <v>13</v>
      </c>
      <c r="F3" s="55" t="s">
        <v>75</v>
      </c>
      <c r="G3" s="149" t="s">
        <v>9</v>
      </c>
      <c r="H3" s="55" t="s">
        <v>94</v>
      </c>
      <c r="I3" s="57" t="s">
        <v>14</v>
      </c>
    </row>
    <row r="4" spans="1:21" ht="15.6" x14ac:dyDescent="0.3">
      <c r="B4" s="58" t="s">
        <v>95</v>
      </c>
      <c r="C4" s="145"/>
      <c r="D4" s="150"/>
      <c r="E4" s="145"/>
      <c r="F4" s="145"/>
      <c r="G4" s="145"/>
      <c r="H4" s="145"/>
      <c r="I4" s="146"/>
      <c r="O4" s="132"/>
      <c r="P4" s="132"/>
      <c r="Q4" s="132"/>
      <c r="R4" s="132"/>
      <c r="S4" s="132"/>
      <c r="T4" s="132"/>
      <c r="U4" s="132"/>
    </row>
    <row r="5" spans="1:21" ht="15.6" x14ac:dyDescent="0.3">
      <c r="B5" s="60" t="s">
        <v>56</v>
      </c>
      <c r="C5" s="144"/>
      <c r="D5" s="151"/>
      <c r="E5" s="144"/>
      <c r="F5" s="144"/>
      <c r="G5" s="144">
        <v>0.85458526000000001</v>
      </c>
      <c r="H5" s="144"/>
      <c r="I5" s="147">
        <f>SUM(C5:H5)</f>
        <v>0.85458526000000001</v>
      </c>
      <c r="O5" s="132"/>
      <c r="P5" s="132"/>
      <c r="Q5" s="132"/>
      <c r="R5" s="132"/>
      <c r="S5" s="132"/>
      <c r="T5" s="132"/>
      <c r="U5" s="132"/>
    </row>
    <row r="6" spans="1:21" ht="15.6" x14ac:dyDescent="0.3">
      <c r="B6" s="60" t="s">
        <v>99</v>
      </c>
      <c r="C6" s="144"/>
      <c r="D6" s="151"/>
      <c r="E6" s="144"/>
      <c r="F6" s="144"/>
      <c r="G6" s="144">
        <v>1276.7305522336667</v>
      </c>
      <c r="H6" s="144">
        <v>0.66764940000000006</v>
      </c>
      <c r="I6" s="147">
        <f t="shared" ref="I6:I25" si="0">SUM(C6:H6)</f>
        <v>1277.3982016336668</v>
      </c>
    </row>
    <row r="7" spans="1:21" ht="15.6" x14ac:dyDescent="0.3">
      <c r="B7" s="27" t="s">
        <v>59</v>
      </c>
      <c r="C7" s="144"/>
      <c r="D7" s="151"/>
      <c r="E7" s="144"/>
      <c r="F7" s="144"/>
      <c r="G7" s="144"/>
      <c r="H7" s="144"/>
      <c r="I7" s="147">
        <f>SUM(C7:H7)</f>
        <v>0</v>
      </c>
    </row>
    <row r="8" spans="1:21" ht="15.6" x14ac:dyDescent="0.3">
      <c r="B8" s="58" t="s">
        <v>96</v>
      </c>
      <c r="C8" s="145"/>
      <c r="D8" s="150"/>
      <c r="E8" s="145"/>
      <c r="F8" s="145"/>
      <c r="G8" s="145"/>
      <c r="H8" s="145"/>
      <c r="I8" s="146"/>
    </row>
    <row r="9" spans="1:21" ht="15.6" x14ac:dyDescent="0.3">
      <c r="B9" s="60" t="s">
        <v>51</v>
      </c>
      <c r="C9" s="144"/>
      <c r="D9" s="151">
        <v>7.2955329999999985E-2</v>
      </c>
      <c r="E9" s="144"/>
      <c r="F9" s="144"/>
      <c r="G9" s="144">
        <v>33.004287968333173</v>
      </c>
      <c r="H9" s="144">
        <v>2.17549831</v>
      </c>
      <c r="I9" s="147">
        <f t="shared" si="0"/>
        <v>35.252741608333174</v>
      </c>
    </row>
    <row r="10" spans="1:21" ht="15.6" x14ac:dyDescent="0.3">
      <c r="B10" s="60" t="s">
        <v>57</v>
      </c>
      <c r="C10" s="144"/>
      <c r="D10" s="151">
        <v>3.2295890000000001E-2</v>
      </c>
      <c r="E10" s="144"/>
      <c r="F10" s="144"/>
      <c r="G10" s="144">
        <v>0.51277990000000007</v>
      </c>
      <c r="H10" s="144"/>
      <c r="I10" s="147">
        <f t="shared" si="0"/>
        <v>0.54507579000000006</v>
      </c>
    </row>
    <row r="11" spans="1:21" ht="15.6" x14ac:dyDescent="0.3">
      <c r="B11" s="58" t="s">
        <v>97</v>
      </c>
      <c r="C11" s="145"/>
      <c r="D11" s="150"/>
      <c r="E11" s="145"/>
      <c r="F11" s="145"/>
      <c r="G11" s="145"/>
      <c r="H11" s="145"/>
      <c r="I11" s="146"/>
      <c r="O11" s="71"/>
      <c r="P11" s="71"/>
      <c r="Q11" s="71"/>
      <c r="R11" s="71"/>
      <c r="S11" s="71"/>
    </row>
    <row r="12" spans="1:21" ht="15.6" x14ac:dyDescent="0.3">
      <c r="B12" s="60" t="s">
        <v>49</v>
      </c>
      <c r="C12" s="144"/>
      <c r="D12" s="151">
        <v>0.41429227000000007</v>
      </c>
      <c r="E12" s="144"/>
      <c r="F12" s="144"/>
      <c r="G12" s="144">
        <v>14.87071399</v>
      </c>
      <c r="H12" s="144">
        <v>0.287331</v>
      </c>
      <c r="I12" s="147">
        <f t="shared" si="0"/>
        <v>15.572337260000001</v>
      </c>
    </row>
    <row r="13" spans="1:21" ht="15.6" x14ac:dyDescent="0.3">
      <c r="B13" s="60" t="s">
        <v>62</v>
      </c>
      <c r="C13" s="144"/>
      <c r="D13" s="151">
        <v>7.4741199999999994E-2</v>
      </c>
      <c r="E13" s="144"/>
      <c r="F13" s="144"/>
      <c r="G13" s="144">
        <v>1.4679560599999999</v>
      </c>
      <c r="H13" s="144"/>
      <c r="I13" s="147">
        <f t="shared" si="0"/>
        <v>1.54269726</v>
      </c>
    </row>
    <row r="14" spans="1:21" ht="15.6" x14ac:dyDescent="0.3">
      <c r="B14" s="60" t="s">
        <v>58</v>
      </c>
      <c r="C14" s="144"/>
      <c r="D14" s="151">
        <v>0.78245505000000015</v>
      </c>
      <c r="E14" s="144"/>
      <c r="F14" s="144"/>
      <c r="G14" s="144"/>
      <c r="H14" s="144">
        <v>6.8181000000000005E-2</v>
      </c>
      <c r="I14" s="147">
        <f t="shared" si="0"/>
        <v>0.8506360500000002</v>
      </c>
    </row>
    <row r="15" spans="1:21" ht="15.6" x14ac:dyDescent="0.3">
      <c r="B15" s="60" t="s">
        <v>60</v>
      </c>
      <c r="C15" s="144"/>
      <c r="D15" s="151">
        <v>3.7875890000000002E-2</v>
      </c>
      <c r="E15" s="144"/>
      <c r="F15" s="144"/>
      <c r="G15" s="144">
        <v>1.4589268400000002</v>
      </c>
      <c r="H15" s="144"/>
      <c r="I15" s="147">
        <f t="shared" si="0"/>
        <v>1.4968027300000002</v>
      </c>
    </row>
    <row r="16" spans="1:21" ht="15.6" x14ac:dyDescent="0.3">
      <c r="B16" s="60" t="s">
        <v>54</v>
      </c>
      <c r="C16" s="144"/>
      <c r="D16" s="151">
        <v>9.2300000000000004E-3</v>
      </c>
      <c r="E16" s="144"/>
      <c r="F16" s="144"/>
      <c r="G16" s="144">
        <v>6.7079090080000867</v>
      </c>
      <c r="H16" s="144">
        <v>4.797E-3</v>
      </c>
      <c r="I16" s="147">
        <f t="shared" si="0"/>
        <v>6.7219360080000863</v>
      </c>
    </row>
    <row r="17" spans="2:9" ht="15.6" x14ac:dyDescent="0.3">
      <c r="B17" s="60" t="s">
        <v>50</v>
      </c>
      <c r="C17" s="144"/>
      <c r="D17" s="151">
        <v>0.13100254</v>
      </c>
      <c r="E17" s="144"/>
      <c r="F17" s="144"/>
      <c r="G17" s="144">
        <v>5.3996679199999997</v>
      </c>
      <c r="H17" s="144"/>
      <c r="I17" s="147">
        <f t="shared" si="0"/>
        <v>5.5306704599999996</v>
      </c>
    </row>
    <row r="18" spans="2:9" ht="15.6" x14ac:dyDescent="0.3">
      <c r="B18" s="60" t="s">
        <v>63</v>
      </c>
      <c r="C18" s="144"/>
      <c r="D18" s="151"/>
      <c r="E18" s="144"/>
      <c r="F18" s="144"/>
      <c r="G18" s="144">
        <v>5.0449029999999999E-2</v>
      </c>
      <c r="H18" s="144"/>
      <c r="I18" s="147">
        <f t="shared" si="0"/>
        <v>5.0449029999999999E-2</v>
      </c>
    </row>
    <row r="19" spans="2:9" ht="15.6" x14ac:dyDescent="0.3">
      <c r="B19" s="60" t="s">
        <v>52</v>
      </c>
      <c r="C19" s="144"/>
      <c r="D19" s="151">
        <v>4.1536360000000001E-2</v>
      </c>
      <c r="E19" s="144"/>
      <c r="F19" s="144"/>
      <c r="G19" s="144"/>
      <c r="H19" s="144"/>
      <c r="I19" s="147">
        <f t="shared" si="0"/>
        <v>4.1536360000000001E-2</v>
      </c>
    </row>
    <row r="20" spans="2:9" ht="15.6" x14ac:dyDescent="0.3">
      <c r="B20" s="60" t="s">
        <v>55</v>
      </c>
      <c r="C20" s="144"/>
      <c r="D20" s="151">
        <v>5.6137359999999997E-2</v>
      </c>
      <c r="E20" s="144"/>
      <c r="F20" s="144"/>
      <c r="G20" s="144"/>
      <c r="H20" s="144"/>
      <c r="I20" s="147">
        <f t="shared" si="0"/>
        <v>5.6137359999999997E-2</v>
      </c>
    </row>
    <row r="21" spans="2:9" ht="15.6" x14ac:dyDescent="0.3">
      <c r="B21" s="60" t="s">
        <v>64</v>
      </c>
      <c r="C21" s="144"/>
      <c r="D21" s="151">
        <v>1.4961739999999999E-2</v>
      </c>
      <c r="E21" s="144"/>
      <c r="F21" s="144"/>
      <c r="G21" s="144">
        <v>3.2622959999999999E-2</v>
      </c>
      <c r="H21" s="144"/>
      <c r="I21" s="147">
        <f t="shared" si="0"/>
        <v>4.7584700000000001E-2</v>
      </c>
    </row>
    <row r="22" spans="2:9" ht="15.6" x14ac:dyDescent="0.3">
      <c r="B22" s="60" t="s">
        <v>53</v>
      </c>
      <c r="C22" s="144"/>
      <c r="D22" s="151">
        <v>3.9261077999999983</v>
      </c>
      <c r="E22" s="144"/>
      <c r="F22" s="144"/>
      <c r="G22" s="144">
        <v>5.2331189999999993E-2</v>
      </c>
      <c r="H22" s="144">
        <v>0.02</v>
      </c>
      <c r="I22" s="147">
        <f t="shared" si="0"/>
        <v>3.9984389899999981</v>
      </c>
    </row>
    <row r="23" spans="2:9" ht="15.6" x14ac:dyDescent="0.3">
      <c r="B23" s="60" t="s">
        <v>65</v>
      </c>
      <c r="C23" s="144"/>
      <c r="D23" s="151">
        <v>7.6449999999999999E-3</v>
      </c>
      <c r="E23" s="144"/>
      <c r="F23" s="144"/>
      <c r="G23" s="144"/>
      <c r="H23" s="144"/>
      <c r="I23" s="147">
        <f t="shared" si="0"/>
        <v>7.6449999999999999E-3</v>
      </c>
    </row>
    <row r="24" spans="2:9" ht="15.6" x14ac:dyDescent="0.3">
      <c r="B24" s="129" t="s">
        <v>72</v>
      </c>
      <c r="C24" s="144"/>
      <c r="D24" s="151"/>
      <c r="E24" s="144"/>
      <c r="F24" s="144"/>
      <c r="G24" s="144"/>
      <c r="H24" s="144"/>
      <c r="I24" s="147">
        <f t="shared" si="0"/>
        <v>0</v>
      </c>
    </row>
    <row r="25" spans="2:9" ht="16.2" thickBot="1" x14ac:dyDescent="0.35">
      <c r="B25" s="129" t="s">
        <v>61</v>
      </c>
      <c r="C25" s="144">
        <v>0</v>
      </c>
      <c r="D25" s="151">
        <v>3.2524499999999998E-2</v>
      </c>
      <c r="E25" s="144">
        <v>0</v>
      </c>
      <c r="F25" s="144">
        <v>0</v>
      </c>
      <c r="G25" s="144">
        <v>0</v>
      </c>
      <c r="H25" s="144">
        <v>0</v>
      </c>
      <c r="I25" s="147">
        <f t="shared" si="0"/>
        <v>3.2524499999999998E-2</v>
      </c>
    </row>
    <row r="26" spans="2:9" ht="16.2" thickBot="1" x14ac:dyDescent="0.35">
      <c r="B26" s="55" t="s">
        <v>14</v>
      </c>
      <c r="C26" s="152">
        <v>0</v>
      </c>
      <c r="D26" s="153">
        <f>SUM(D5:D25)</f>
        <v>5.6337609299999984</v>
      </c>
      <c r="E26" s="152">
        <f t="shared" ref="E26:G26" si="1">SUM(E5:E25)</f>
        <v>0</v>
      </c>
      <c r="F26" s="152">
        <f t="shared" si="1"/>
        <v>0</v>
      </c>
      <c r="G26" s="153">
        <f t="shared" si="1"/>
        <v>1341.1427823599997</v>
      </c>
      <c r="H26" s="153">
        <f>SUM(H5:H25)</f>
        <v>3.2234567100000002</v>
      </c>
      <c r="I26" s="154">
        <f>SUM(C26:H26)</f>
        <v>1349.9999999999998</v>
      </c>
    </row>
    <row r="28" spans="2:9" ht="15.6" x14ac:dyDescent="0.3">
      <c r="B28" s="36" t="s">
        <v>106</v>
      </c>
      <c r="C28" s="71"/>
    </row>
    <row r="29" spans="2:9" ht="14.4" x14ac:dyDescent="0.3">
      <c r="B29"/>
      <c r="C29"/>
      <c r="D29"/>
      <c r="E29"/>
      <c r="F29"/>
      <c r="G29" s="139"/>
      <c r="H29"/>
    </row>
    <row r="30" spans="2:9" ht="14.4" x14ac:dyDescent="0.3">
      <c r="B30"/>
      <c r="C30"/>
      <c r="D30"/>
      <c r="E30"/>
      <c r="F30"/>
      <c r="G30" s="139"/>
      <c r="H30"/>
    </row>
    <row r="31" spans="2:9" ht="14.4" x14ac:dyDescent="0.3">
      <c r="B31"/>
      <c r="C31"/>
      <c r="D31"/>
      <c r="E31"/>
      <c r="F31"/>
      <c r="G31" s="139"/>
      <c r="H31"/>
    </row>
    <row r="32" spans="2:9" ht="14.4" x14ac:dyDescent="0.3">
      <c r="B32"/>
      <c r="C32"/>
      <c r="D32"/>
      <c r="E32"/>
      <c r="F32"/>
      <c r="G32" s="139"/>
      <c r="H32"/>
    </row>
  </sheetData>
  <hyperlinks>
    <hyperlink ref="B28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757FF4-A55D-4BCF-834C-1FB4151DE460}">
  <ds:schemaRefs>
    <ds:schemaRef ds:uri="57913055-cd35-4c1b-be54-2b3300ab1f35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535ddf26-c045-4728-9502-64034f99831b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2'!_Hlk152679891</vt:lpstr>
      <vt:lpstr>'Table 2'!_Hlk152679925</vt:lpstr>
      <vt:lpstr>'Table 2'!_Hlk152679956</vt:lpstr>
      <vt:lpstr>'Table 2'!_Hlk152680685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AUGUSTINE KAPOLYO</cp:lastModifiedBy>
  <dcterms:created xsi:type="dcterms:W3CDTF">2023-08-04T08:16:22Z</dcterms:created>
  <dcterms:modified xsi:type="dcterms:W3CDTF">2024-06-13T06:00:47Z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