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"/>
    </mc:Choice>
  </mc:AlternateContent>
  <xr:revisionPtr revIDLastSave="0" documentId="8_{4755EED5-A841-4CBD-8BEA-5F3B1E1FF39D}" xr6:coauthVersionLast="36" xr6:coauthVersionMax="36" xr10:uidLastSave="{00000000-0000-0000-0000-000000000000}"/>
  <bookViews>
    <workbookView xWindow="0" yWindow="0" windowWidth="15732" windowHeight="6960" tabRatio="720" activeTab="6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4'!$B$5</definedName>
    <definedName name="_ftn2" localSheetId="4">'Table 4'!$B$6</definedName>
    <definedName name="_ftnref1" localSheetId="3">'Table 3'!$B$2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1'!$M$33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1'!$K$26</definedName>
    <definedName name="_Hlk149831957" localSheetId="1">'Table 1'!$L$26</definedName>
    <definedName name="_Hlk149832008" localSheetId="1">'Table 1'!$M$26</definedName>
    <definedName name="_Hlk149832042" localSheetId="1">'Table 1'!$O$26</definedName>
    <definedName name="_Hlk149832130" localSheetId="1">'Table 1'!$N$26</definedName>
    <definedName name="_Hlk149834653" localSheetId="1">'Table 1'!$M$15</definedName>
    <definedName name="_Hlk149834702" localSheetId="1">'Table 1'!$N$15</definedName>
    <definedName name="_Hlk152671493" localSheetId="2">'Table 2'!$J$60</definedName>
    <definedName name="_Hlk152671637" localSheetId="2">'Table 2'!$K$60</definedName>
    <definedName name="_Hlk152679891" localSheetId="2">'Table 2'!$C$49</definedName>
    <definedName name="_Hlk152679925" localSheetId="2">'Table 2'!$C$52</definedName>
    <definedName name="_Hlk152679956" localSheetId="2">'Table 2'!$C$54</definedName>
    <definedName name="_Hlk152680685" localSheetId="2">'Table 2'!$C$57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C29" i="4" l="1"/>
  <c r="D29" i="4" l="1"/>
  <c r="E29" i="4"/>
</calcChain>
</file>

<file path=xl/sharedStrings.xml><?xml version="1.0" encoding="utf-8"?>
<sst xmlns="http://schemas.openxmlformats.org/spreadsheetml/2006/main" count="206" uniqueCount="127">
  <si>
    <t>Tax Type</t>
  </si>
  <si>
    <t>Expected Returns</t>
  </si>
  <si>
    <t>On-Time Filing</t>
  </si>
  <si>
    <t>Late Filing</t>
  </si>
  <si>
    <t>Non-Filing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</si>
  <si>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</si>
  <si>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</si>
  <si>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</si>
  <si>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</si>
  <si>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</si>
  <si>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</si>
  <si>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</si>
  <si>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</si>
  <si>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</si>
  <si>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</si>
  <si>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</si>
  <si>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</si>
  <si>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</si>
  <si>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</si>
  <si>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</si>
  <si>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</si>
  <si>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</si>
  <si>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</si>
  <si>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</si>
  <si>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</si>
  <si>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</si>
  <si>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</si>
  <si>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</si>
  <si>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</si>
  <si>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</si>
  <si>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</si>
  <si>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</si>
  <si>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</si>
  <si>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</si>
  <si>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</si>
  <si>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</si>
  <si>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</si>
  <si>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</si>
  <si>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</si>
  <si>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</si>
  <si>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</si>
  <si>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</si>
  <si>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3. Customs duty (Import tariffs)</t>
  </si>
  <si>
    <t xml:space="preserve">    4. Export duties; o/w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</si>
  <si>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</si>
  <si>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</si>
  <si>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</si>
  <si>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</si>
  <si>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 xml:space="preserve">   5. Import Excise Duties</t>
  </si>
  <si>
    <t xml:space="preserve">   6. Import Fuel Levy</t>
  </si>
  <si>
    <t xml:space="preserve">   7. Carbon Tax</t>
  </si>
  <si>
    <t xml:space="preserve">   8. Motor Vehicle Fees</t>
  </si>
  <si>
    <t>Total revenue</t>
  </si>
  <si>
    <t>Tax revenue</t>
  </si>
  <si>
    <t>Non-Tax Revenue</t>
  </si>
  <si>
    <t xml:space="preserve"> -   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</si>
  <si>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</si>
  <si>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</si>
  <si>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</si>
  <si>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</si>
  <si>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</si>
  <si>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</si>
  <si>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</si>
  <si>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</si>
  <si>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</si>
  <si>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</si>
  <si>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</si>
  <si>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</si>
  <si>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</si>
  <si>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</si>
  <si>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</si>
  <si>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</si>
  <si>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</si>
  <si>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</si>
  <si>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</si>
  <si>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</si>
  <si>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</si>
  <si>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</si>
  <si>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</si>
  <si>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</si>
  <si>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</si>
  <si>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</si>
  <si>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</si>
  <si>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</si>
  <si>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</si>
  <si>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</si>
  <si>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</si>
  <si>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</si>
  <si>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Mining and quarrying</t>
  </si>
  <si>
    <t>Overall</t>
  </si>
  <si>
    <t>No. of Tax Accounts</t>
  </si>
  <si>
    <t>Presumptive tax on artisanal and small-scale mining</t>
  </si>
  <si>
    <t>Registrations</t>
  </si>
  <si>
    <t>Expected Payments</t>
  </si>
  <si>
    <t>On-time payments</t>
  </si>
  <si>
    <t>Late payments</t>
  </si>
  <si>
    <t>Total payments</t>
  </si>
  <si>
    <t>On-time payment rate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</si>
  <si>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</si>
  <si>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</si>
  <si>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</si>
  <si>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</si>
  <si>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</si>
  <si>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</si>
  <si>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</si>
  <si>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</si>
  <si>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</si>
  <si>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</si>
  <si>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</si>
  <si>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</si>
  <si>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</si>
  <si>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Pay as You Earn</t>
  </si>
  <si>
    <t>Year to date</t>
  </si>
  <si>
    <t xml:space="preserve">     6.Tourism Levy</t>
  </si>
  <si>
    <t>October</t>
  </si>
  <si>
    <t>Table 1: Actual Revenue Collection against Parliament Target, November 2023 (K’ Million)</t>
  </si>
  <si>
    <t>Rental tax type</t>
  </si>
  <si>
    <t>Taxpayer population (number of active tax accounts) as at 1st December 2023</t>
  </si>
  <si>
    <t>Table 3: Taxpayer population, November 2023</t>
  </si>
  <si>
    <t>Table 2: January to November 2023 Gross Collections by Sector, K ’Million</t>
  </si>
  <si>
    <t>End of Month Filing</t>
  </si>
  <si>
    <t>End of Month</t>
  </si>
  <si>
    <t>Table 4: November 2023 Return Filing Compliance Rates</t>
  </si>
  <si>
    <t>Table 5: November 2023 payment compliance rates by value (K’ million)</t>
  </si>
  <si>
    <t>Back to Table Content</t>
  </si>
  <si>
    <t>Table 6: Tax Refunds Payments by sector K'million, November 2023</t>
  </si>
  <si>
    <t>VAT for Foreign Suppliers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</si>
</sst>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54">
    <xf numFmtId="0" fontId="0" fillId="0" borderId="0" xfId="0"/>
    <xf numFmtId="9" fontId="0" fillId="0" borderId="0" xfId="2" applyFont="1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4" xfId="0" applyFont="1" applyFill="1" applyBorder="1"/>
    <xf numFmtId="0" fontId="9" fillId="4" borderId="14" xfId="0" applyFont="1" applyFill="1" applyBorder="1"/>
    <xf numFmtId="0" fontId="9" fillId="4" borderId="2" xfId="0" applyFont="1" applyFill="1" applyBorder="1"/>
    <xf numFmtId="0" fontId="9" fillId="4" borderId="5" xfId="0" applyFont="1" applyFill="1" applyBorder="1"/>
    <xf numFmtId="0" fontId="9" fillId="4" borderId="10" xfId="0" applyFont="1" applyFill="1" applyBorder="1"/>
    <xf numFmtId="9" fontId="9" fillId="4" borderId="2" xfId="2" applyFont="1" applyFill="1" applyBorder="1"/>
    <xf numFmtId="164" fontId="9" fillId="4" borderId="22" xfId="0" applyNumberFormat="1" applyFont="1" applyFill="1" applyBorder="1" applyAlignment="1">
      <alignment horizontal="right" vertical="center"/>
    </xf>
    <xf numFmtId="164" fontId="9" fillId="4" borderId="26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right" vertical="center"/>
    </xf>
    <xf numFmtId="164" fontId="9" fillId="4" borderId="20" xfId="0" applyNumberFormat="1" applyFont="1" applyFill="1" applyBorder="1" applyAlignment="1">
      <alignment horizontal="right" vertical="center"/>
    </xf>
    <xf numFmtId="164" fontId="9" fillId="4" borderId="17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7" xfId="0" applyFont="1" applyFill="1" applyBorder="1"/>
    <xf numFmtId="0" fontId="9" fillId="4" borderId="18" xfId="0" applyFont="1" applyFill="1" applyBorder="1"/>
    <xf numFmtId="164" fontId="9" fillId="4" borderId="18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0" fontId="8" fillId="0" borderId="17" xfId="0" applyFont="1" applyBorder="1"/>
    <xf numFmtId="164" fontId="8" fillId="3" borderId="17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4" fontId="8" fillId="3" borderId="17" xfId="0" applyNumberFormat="1" applyFont="1" applyFill="1" applyBorder="1" applyAlignment="1">
      <alignment vertical="top"/>
    </xf>
    <xf numFmtId="164" fontId="8" fillId="3" borderId="11" xfId="0" applyNumberFormat="1" applyFont="1" applyFill="1" applyBorder="1" applyAlignment="1">
      <alignment vertical="top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27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/>
    <xf numFmtId="0" fontId="6" fillId="0" borderId="0" xfId="0" applyFont="1" applyBorder="1" applyAlignment="1"/>
    <xf numFmtId="0" fontId="13" fillId="0" borderId="0" xfId="0" applyFont="1"/>
    <xf numFmtId="0" fontId="14" fillId="4" borderId="8" xfId="0" applyFont="1" applyFill="1" applyBorder="1"/>
    <xf numFmtId="0" fontId="14" fillId="4" borderId="1" xfId="0" applyFont="1" applyFill="1" applyBorder="1"/>
    <xf numFmtId="0" fontId="14" fillId="4" borderId="7" xfId="0" applyFont="1" applyFill="1" applyBorder="1"/>
    <xf numFmtId="0" fontId="14" fillId="4" borderId="4" xfId="0" applyFont="1" applyFill="1" applyBorder="1"/>
    <xf numFmtId="0" fontId="14" fillId="4" borderId="17" xfId="0" applyFont="1" applyFill="1" applyBorder="1"/>
    <xf numFmtId="0" fontId="14" fillId="4" borderId="9" xfId="0" applyFont="1" applyFill="1" applyBorder="1"/>
    <xf numFmtId="0" fontId="14" fillId="4" borderId="0" xfId="0" applyFont="1" applyFill="1" applyBorder="1"/>
    <xf numFmtId="0" fontId="14" fillId="4" borderId="11" xfId="0" applyFont="1" applyFill="1" applyBorder="1"/>
    <xf numFmtId="165" fontId="15" fillId="0" borderId="31" xfId="1" applyNumberFormat="1" applyFont="1" applyBorder="1"/>
    <xf numFmtId="0" fontId="15" fillId="0" borderId="29" xfId="0" applyFont="1" applyBorder="1"/>
    <xf numFmtId="165" fontId="15" fillId="0" borderId="30" xfId="1" applyNumberFormat="1" applyFont="1" applyBorder="1"/>
    <xf numFmtId="165" fontId="15" fillId="0" borderId="32" xfId="1" applyNumberFormat="1" applyFont="1" applyBorder="1"/>
    <xf numFmtId="164" fontId="14" fillId="4" borderId="4" xfId="0" applyNumberFormat="1" applyFont="1" applyFill="1" applyBorder="1" applyAlignment="1"/>
    <xf numFmtId="43" fontId="15" fillId="0" borderId="9" xfId="1" applyFont="1" applyBorder="1" applyAlignment="1">
      <alignment horizontal="right"/>
    </xf>
    <xf numFmtId="43" fontId="14" fillId="4" borderId="1" xfId="1" applyFont="1" applyFill="1" applyBorder="1"/>
    <xf numFmtId="0" fontId="16" fillId="0" borderId="0" xfId="0" applyFont="1"/>
    <xf numFmtId="43" fontId="15" fillId="0" borderId="9" xfId="1" applyFont="1" applyBorder="1"/>
    <xf numFmtId="0" fontId="17" fillId="0" borderId="0" xfId="0" applyFont="1"/>
    <xf numFmtId="0" fontId="14" fillId="4" borderId="2" xfId="0" applyFont="1" applyFill="1" applyBorder="1"/>
    <xf numFmtId="43" fontId="14" fillId="4" borderId="2" xfId="1" applyFont="1" applyFill="1" applyBorder="1"/>
    <xf numFmtId="0" fontId="15" fillId="0" borderId="9" xfId="0" applyFont="1" applyBorder="1"/>
    <xf numFmtId="43" fontId="14" fillId="4" borderId="9" xfId="1" applyFont="1" applyFill="1" applyBorder="1"/>
    <xf numFmtId="0" fontId="15" fillId="3" borderId="9" xfId="0" applyFont="1" applyFill="1" applyBorder="1"/>
    <xf numFmtId="0" fontId="18" fillId="0" borderId="0" xfId="4" applyFont="1"/>
    <xf numFmtId="0" fontId="19" fillId="0" borderId="0" xfId="0" applyFont="1"/>
    <xf numFmtId="0" fontId="20" fillId="0" borderId="0" xfId="0" applyFont="1"/>
    <xf numFmtId="0" fontId="0" fillId="3" borderId="0" xfId="0" applyFont="1" applyFill="1"/>
    <xf numFmtId="167" fontId="9" fillId="4" borderId="5" xfId="1" applyNumberFormat="1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43" fontId="13" fillId="0" borderId="0" xfId="0" applyNumberFormat="1" applyFont="1"/>
    <xf numFmtId="164" fontId="0" fillId="0" borderId="0" xfId="0" applyNumberFormat="1"/>
    <xf numFmtId="166" fontId="0" fillId="0" borderId="0" xfId="0" applyNumberFormat="1"/>
    <xf numFmtId="10" fontId="0" fillId="0" borderId="0" xfId="0" applyNumberFormat="1"/>
    <xf numFmtId="0" fontId="0" fillId="0" borderId="0" xfId="0" applyNumberFormat="1"/>
    <xf numFmtId="0" fontId="21" fillId="0" borderId="0" xfId="0" applyFont="1" applyFill="1" applyAlignment="1">
      <alignment horizontal="right" vertical="center"/>
    </xf>
    <xf numFmtId="10" fontId="21" fillId="0" borderId="0" xfId="0" applyNumberFormat="1" applyFont="1" applyFill="1" applyAlignment="1">
      <alignment horizontal="right" vertical="center"/>
    </xf>
    <xf numFmtId="4" fontId="21" fillId="0" borderId="0" xfId="0" applyNumberFormat="1" applyFont="1" applyFill="1" applyAlignment="1">
      <alignment horizontal="right" vertical="center"/>
    </xf>
    <xf numFmtId="4" fontId="22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10" fontId="22" fillId="0" borderId="0" xfId="0" applyNumberFormat="1" applyFont="1" applyFill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0" fontId="14" fillId="4" borderId="14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right" vertical="center"/>
    </xf>
    <xf numFmtId="0" fontId="15" fillId="3" borderId="33" xfId="0" applyFont="1" applyFill="1" applyBorder="1" applyAlignment="1">
      <alignment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9" fontId="15" fillId="3" borderId="36" xfId="0" applyNumberFormat="1" applyFont="1" applyFill="1" applyBorder="1" applyAlignment="1">
      <alignment horizontal="center" vertical="center"/>
    </xf>
    <xf numFmtId="9" fontId="15" fillId="3" borderId="35" xfId="0" applyNumberFormat="1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/>
    </xf>
    <xf numFmtId="9" fontId="15" fillId="3" borderId="32" xfId="0" applyNumberFormat="1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vertical="center"/>
    </xf>
    <xf numFmtId="3" fontId="15" fillId="3" borderId="38" xfId="0" applyNumberFormat="1" applyFont="1" applyFill="1" applyBorder="1" applyAlignment="1">
      <alignment horizontal="center" vertical="center"/>
    </xf>
    <xf numFmtId="3" fontId="15" fillId="3" borderId="39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9" fontId="15" fillId="3" borderId="38" xfId="0" applyNumberFormat="1" applyFont="1" applyFill="1" applyBorder="1" applyAlignment="1">
      <alignment horizontal="center" vertical="center"/>
    </xf>
    <xf numFmtId="9" fontId="15" fillId="3" borderId="40" xfId="0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vertical="center"/>
    </xf>
    <xf numFmtId="3" fontId="14" fillId="4" borderId="7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9" fontId="14" fillId="4" borderId="4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164" fontId="15" fillId="3" borderId="30" xfId="0" applyNumberFormat="1" applyFont="1" applyFill="1" applyBorder="1" applyAlignment="1">
      <alignment horizontal="center" vertical="center"/>
    </xf>
    <xf numFmtId="164" fontId="15" fillId="3" borderId="31" xfId="0" applyNumberFormat="1" applyFont="1" applyFill="1" applyBorder="1" applyAlignment="1">
      <alignment horizontal="center" vertical="center"/>
    </xf>
    <xf numFmtId="164" fontId="15" fillId="3" borderId="38" xfId="0" applyNumberFormat="1" applyFont="1" applyFill="1" applyBorder="1" applyAlignment="1">
      <alignment horizontal="center" vertical="center"/>
    </xf>
    <xf numFmtId="164" fontId="15" fillId="3" borderId="39" xfId="0" applyNumberFormat="1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9" fontId="14" fillId="4" borderId="7" xfId="0" applyNumberFormat="1" applyFont="1" applyFill="1" applyBorder="1" applyAlignment="1">
      <alignment horizontal="center" vertical="center"/>
    </xf>
    <xf numFmtId="165" fontId="15" fillId="0" borderId="41" xfId="1" applyNumberFormat="1" applyFont="1" applyBorder="1"/>
    <xf numFmtId="168" fontId="14" fillId="4" borderId="1" xfId="0" applyNumberFormat="1" applyFont="1" applyFill="1" applyBorder="1" applyAlignment="1"/>
    <xf numFmtId="164" fontId="14" fillId="4" borderId="7" xfId="0" applyNumberFormat="1" applyFont="1" applyFill="1" applyBorder="1" applyAlignment="1"/>
    <xf numFmtId="165" fontId="14" fillId="4" borderId="1" xfId="1" applyNumberFormat="1" applyFont="1" applyFill="1" applyBorder="1" applyAlignment="1"/>
    <xf numFmtId="164" fontId="14" fillId="4" borderId="1" xfId="0" applyNumberFormat="1" applyFont="1" applyFill="1" applyBorder="1" applyAlignment="1"/>
    <xf numFmtId="0" fontId="9" fillId="4" borderId="15" xfId="0" applyFont="1" applyFill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workbookViewId="0">
      <pane ySplit="1" topLeftCell="A2" activePane="bottomLeft" state="frozen"/>
      <selection pane="bottomLeft" activeCell="A11" sqref="A11"/>
    </sheetView>
  </sheetViews>
  <sheetFormatPr defaultRowHeight="14.4" x14ac:dyDescent="0.3"/>
  <cols>
    <col min="1" max="1" width="86.33203125" customWidth="1"/>
  </cols>
  <sheetData>
    <row r="1" spans="1:1" ht="18" x14ac:dyDescent="0.35">
      <c r="A1" s="7" t="s">
        <v>99</v>
      </c>
    </row>
    <row r="2" spans="1:1" ht="17.399999999999999" x14ac:dyDescent="0.3">
      <c r="A2" s="8" t="s">
        <v>115</v>
      </c>
    </row>
    <row r="3" spans="1:1" ht="17.399999999999999" x14ac:dyDescent="0.3">
      <c r="A3" s="8" t="s">
        <v>119</v>
      </c>
    </row>
    <row r="4" spans="1:1" ht="17.399999999999999" x14ac:dyDescent="0.3">
      <c r="A4" s="8" t="s">
        <v>118</v>
      </c>
    </row>
    <row r="5" spans="1:1" ht="17.399999999999999" x14ac:dyDescent="0.3">
      <c r="A5" s="8" t="s">
        <v>122</v>
      </c>
    </row>
    <row r="6" spans="1:1" ht="17.399999999999999" x14ac:dyDescent="0.3">
      <c r="A6" s="8" t="s">
        <v>123</v>
      </c>
    </row>
    <row r="7" spans="1:1" ht="17.399999999999999" x14ac:dyDescent="0.3">
      <c r="A7" s="8" t="s">
        <v>125</v>
      </c>
    </row>
    <row r="8" spans="1:1" ht="18" x14ac:dyDescent="0.35">
      <c r="A8" s="5"/>
    </row>
    <row r="9" spans="1:1" ht="18" x14ac:dyDescent="0.35">
      <c r="A9" s="5"/>
    </row>
    <row r="10" spans="1:1" ht="18" x14ac:dyDescent="0.35">
      <c r="A10" s="6"/>
    </row>
    <row r="11" spans="1:1" x14ac:dyDescent="0.3">
      <c r="A11" s="4"/>
    </row>
  </sheetData>
  <hyperlinks>
    <hyperlink ref="A2" location="'Table 1'!A1" display="Table 1: Actual Revenue Collection against Parliament Target, September 2023 (K’ Million)" xr:uid="{60289CFD-A888-44A3-A38F-9BBABE85A308}"/>
    <hyperlink ref="A3" location="'Table 2'!A1" display="Table 2: January to September 2023 Gross Collections by Sector, K ’Million" xr:uid="{6998D469-83C9-407E-A840-7117FABEF9E1}"/>
    <hyperlink ref="A4" location="'Table 3'!A1" display="Table 3: Taxpayer population, September 2023" xr:uid="{BE42A016-83D6-4FCC-9AE3-5E4C7E3B44CD}"/>
    <hyperlink ref="A5" location="'Table 4'!A1" display="Table 4: September 2023 Return Filing Compliance Rates" xr:uid="{2485BDD2-76CF-4734-9CEA-ED00CE5A2F36}"/>
    <hyperlink ref="A6" location="'Table 5 '!A1" display="Table 5: November 2023 payment compliance rates by value (K’ million)" xr:uid="{468AD64B-D7F1-481A-A932-452857C3504E}"/>
    <hyperlink ref="A7" location="'Table 6'!A1" display="Table 6: Tax Refunds Payments by sector K'million, September 2023" xr:uid="{1FF6FF2E-32AB-4520-910B-906F873B875C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sheetPr>
    <tabColor theme="0"/>
  </sheetPr>
  <dimension ref="B2:P39"/>
  <sheetViews>
    <sheetView showGridLines="0" zoomScale="80" zoomScaleNormal="80" workbookViewId="0">
      <selection activeCell="I21" sqref="I21"/>
    </sheetView>
  </sheetViews>
  <sheetFormatPr defaultRowHeight="14.4" x14ac:dyDescent="0.3"/>
  <cols>
    <col min="2" max="2" width="38.5546875" bestFit="1" customWidth="1"/>
    <col min="3" max="3" width="10" customWidth="1"/>
    <col min="4" max="4" width="10.77734375" customWidth="1"/>
    <col min="5" max="5" width="10.33203125" customWidth="1"/>
    <col min="6" max="6" width="10.6640625" customWidth="1"/>
    <col min="7" max="7" width="11.109375" customWidth="1"/>
    <col min="8" max="8" width="10.109375" style="1" customWidth="1"/>
    <col min="9" max="9" width="8" bestFit="1" customWidth="1"/>
    <col min="10" max="10" width="11.33203125" customWidth="1"/>
  </cols>
  <sheetData>
    <row r="2" spans="2:16" ht="18.600000000000001" thickBot="1" x14ac:dyDescent="0.35">
      <c r="B2" s="9" t="s">
        <v>115</v>
      </c>
    </row>
    <row r="3" spans="2:16" ht="16.2" thickBot="1" x14ac:dyDescent="0.35">
      <c r="B3" s="10"/>
      <c r="C3" s="11" t="s">
        <v>16</v>
      </c>
      <c r="D3" s="11" t="s">
        <v>17</v>
      </c>
      <c r="E3" s="12" t="s">
        <v>18</v>
      </c>
      <c r="F3" s="13" t="s">
        <v>19</v>
      </c>
      <c r="G3" s="14" t="s">
        <v>20</v>
      </c>
      <c r="H3" s="15" t="s">
        <v>21</v>
      </c>
    </row>
    <row r="4" spans="2:16" ht="16.2" thickTop="1" x14ac:dyDescent="0.3">
      <c r="B4" s="11" t="s">
        <v>22</v>
      </c>
      <c r="C4" s="16">
        <v>6253.1</v>
      </c>
      <c r="D4" s="16">
        <v>1347.6</v>
      </c>
      <c r="E4" s="17">
        <v>4905.5</v>
      </c>
      <c r="F4" s="18">
        <v>4702.3</v>
      </c>
      <c r="G4" s="19">
        <v>203.2</v>
      </c>
      <c r="H4" s="18">
        <v>4.3</v>
      </c>
      <c r="I4" s="90"/>
      <c r="J4" s="2"/>
      <c r="K4" s="1"/>
    </row>
    <row r="5" spans="2:16" ht="15.6" x14ac:dyDescent="0.3">
      <c r="B5" s="24" t="s">
        <v>23</v>
      </c>
      <c r="C5" s="20">
        <v>3684.5</v>
      </c>
      <c r="D5" s="20">
        <v>5</v>
      </c>
      <c r="E5" s="21">
        <v>3679.4</v>
      </c>
      <c r="F5" s="22">
        <v>3520</v>
      </c>
      <c r="G5" s="23">
        <v>159.5</v>
      </c>
      <c r="H5" s="22">
        <v>4.5</v>
      </c>
      <c r="I5" s="89"/>
    </row>
    <row r="6" spans="2:16" ht="15.6" x14ac:dyDescent="0.3">
      <c r="B6" s="30" t="s">
        <v>24</v>
      </c>
      <c r="C6" s="31">
        <v>319</v>
      </c>
      <c r="D6" s="31">
        <v>3.3</v>
      </c>
      <c r="E6" s="32">
        <v>315.7</v>
      </c>
      <c r="F6" s="33">
        <v>370.3</v>
      </c>
      <c r="G6" s="34">
        <v>-54.6</v>
      </c>
      <c r="H6" s="33">
        <v>-14.7</v>
      </c>
      <c r="I6" s="89"/>
    </row>
    <row r="7" spans="2:16" ht="15.6" x14ac:dyDescent="0.3">
      <c r="B7" s="30" t="s">
        <v>26</v>
      </c>
      <c r="C7" s="31">
        <v>88.9</v>
      </c>
      <c r="D7" s="31" t="s">
        <v>25</v>
      </c>
      <c r="E7" s="32">
        <v>88.9</v>
      </c>
      <c r="F7" s="33">
        <v>218.7</v>
      </c>
      <c r="G7" s="34">
        <v>-129.80000000000001</v>
      </c>
      <c r="H7" s="33">
        <v>-59.3</v>
      </c>
      <c r="I7" s="89"/>
    </row>
    <row r="8" spans="2:16" ht="15.6" x14ac:dyDescent="0.3">
      <c r="B8" s="30" t="s">
        <v>27</v>
      </c>
      <c r="C8" s="31">
        <v>230.1</v>
      </c>
      <c r="D8" s="31">
        <v>3.3</v>
      </c>
      <c r="E8" s="32">
        <v>226.8</v>
      </c>
      <c r="F8" s="33">
        <v>151.6</v>
      </c>
      <c r="G8" s="34">
        <v>75.2</v>
      </c>
      <c r="H8" s="33">
        <v>49.6</v>
      </c>
      <c r="I8" s="89"/>
    </row>
    <row r="9" spans="2:16" ht="15.6" x14ac:dyDescent="0.3">
      <c r="B9" s="30" t="s">
        <v>28</v>
      </c>
      <c r="C9" s="31">
        <v>1627.1</v>
      </c>
      <c r="D9" s="31">
        <v>1.7</v>
      </c>
      <c r="E9" s="32">
        <v>1625.4</v>
      </c>
      <c r="F9" s="33">
        <v>1555.1</v>
      </c>
      <c r="G9" s="34">
        <v>70.400000000000006</v>
      </c>
      <c r="H9" s="33">
        <v>4.5</v>
      </c>
      <c r="I9" s="89"/>
    </row>
    <row r="10" spans="2:16" ht="15.6" x14ac:dyDescent="0.3">
      <c r="B10" s="30" t="s">
        <v>29</v>
      </c>
      <c r="C10" s="31">
        <v>980.2</v>
      </c>
      <c r="D10" s="31">
        <v>0</v>
      </c>
      <c r="E10" s="32">
        <v>980.2</v>
      </c>
      <c r="F10" s="33">
        <v>793</v>
      </c>
      <c r="G10" s="34">
        <v>187.1</v>
      </c>
      <c r="H10" s="33">
        <v>23.6</v>
      </c>
      <c r="I10" s="89"/>
    </row>
    <row r="11" spans="2:16" ht="15.6" x14ac:dyDescent="0.3">
      <c r="B11" s="30" t="s">
        <v>30</v>
      </c>
      <c r="C11" s="31">
        <v>45.4</v>
      </c>
      <c r="D11" s="31" t="s">
        <v>45</v>
      </c>
      <c r="E11" s="32">
        <v>45.4</v>
      </c>
      <c r="F11" s="33">
        <v>14.4</v>
      </c>
      <c r="G11" s="34">
        <v>31</v>
      </c>
      <c r="H11" s="33">
        <v>215.1</v>
      </c>
      <c r="I11" s="89"/>
    </row>
    <row r="12" spans="2:16" ht="15.6" x14ac:dyDescent="0.3">
      <c r="B12" s="30" t="s">
        <v>31</v>
      </c>
      <c r="C12" s="31">
        <v>690.2</v>
      </c>
      <c r="D12" s="31" t="s">
        <v>25</v>
      </c>
      <c r="E12" s="32">
        <v>690.2</v>
      </c>
      <c r="F12" s="33">
        <v>770.8</v>
      </c>
      <c r="G12" s="34">
        <v>-80.5</v>
      </c>
      <c r="H12" s="33">
        <v>-10.4</v>
      </c>
      <c r="M12" s="3"/>
      <c r="N12" s="3"/>
      <c r="O12" s="3"/>
      <c r="P12" s="3"/>
    </row>
    <row r="13" spans="2:16" ht="15.6" x14ac:dyDescent="0.3">
      <c r="B13" s="30" t="s">
        <v>32</v>
      </c>
      <c r="C13" s="31">
        <v>22.5</v>
      </c>
      <c r="D13" s="31" t="s">
        <v>25</v>
      </c>
      <c r="E13" s="32">
        <v>22.5</v>
      </c>
      <c r="F13" s="33">
        <v>16.399999999999999</v>
      </c>
      <c r="G13" s="34">
        <v>6.1</v>
      </c>
      <c r="H13" s="33">
        <v>37</v>
      </c>
      <c r="I13" s="3"/>
      <c r="J13" s="3"/>
      <c r="K13" s="3"/>
      <c r="L13" s="3"/>
      <c r="M13" s="93"/>
      <c r="N13" s="93"/>
      <c r="O13" s="93"/>
      <c r="P13" s="94"/>
    </row>
    <row r="14" spans="2:16" ht="15.6" x14ac:dyDescent="0.3">
      <c r="B14" s="24" t="s">
        <v>33</v>
      </c>
      <c r="C14" s="20">
        <v>2568.6999999999998</v>
      </c>
      <c r="D14" s="20">
        <v>1342.6</v>
      </c>
      <c r="E14" s="21">
        <v>1226.0999999999999</v>
      </c>
      <c r="F14" s="22">
        <v>1182.4000000000001</v>
      </c>
      <c r="G14" s="23">
        <v>43.7</v>
      </c>
      <c r="H14" s="22">
        <v>3.7</v>
      </c>
      <c r="I14" s="93"/>
      <c r="J14" s="93"/>
      <c r="K14" s="93"/>
      <c r="L14" s="93"/>
      <c r="M14" s="93"/>
      <c r="N14" s="93"/>
      <c r="O14" s="93"/>
      <c r="P14" s="94"/>
    </row>
    <row r="15" spans="2:16" ht="15.6" x14ac:dyDescent="0.3">
      <c r="B15" s="30" t="s">
        <v>34</v>
      </c>
      <c r="C15" s="31">
        <v>315.2</v>
      </c>
      <c r="D15" s="31" t="s">
        <v>25</v>
      </c>
      <c r="E15" s="32">
        <v>315.2</v>
      </c>
      <c r="F15" s="33">
        <v>292.8</v>
      </c>
      <c r="G15" s="34">
        <v>22.4</v>
      </c>
      <c r="H15" s="33">
        <v>7.6</v>
      </c>
      <c r="I15" s="95"/>
      <c r="J15" s="93"/>
      <c r="K15" s="93"/>
      <c r="L15" s="93"/>
      <c r="M15" s="3"/>
      <c r="N15" s="3"/>
    </row>
    <row r="16" spans="2:16" ht="15.6" x14ac:dyDescent="0.3">
      <c r="B16" s="30" t="s">
        <v>35</v>
      </c>
      <c r="C16" s="31">
        <v>6.5</v>
      </c>
      <c r="D16" s="31" t="s">
        <v>25</v>
      </c>
      <c r="E16" s="32">
        <v>6.5</v>
      </c>
      <c r="F16" s="33">
        <v>7.8</v>
      </c>
      <c r="G16" s="34">
        <v>-1.3</v>
      </c>
      <c r="H16" s="33">
        <v>-16.5</v>
      </c>
      <c r="I16" s="3"/>
      <c r="J16" s="3"/>
      <c r="K16" s="3"/>
      <c r="M16" s="93"/>
      <c r="N16" s="94"/>
    </row>
    <row r="17" spans="2:15" ht="15.6" x14ac:dyDescent="0.3">
      <c r="B17" s="30" t="s">
        <v>36</v>
      </c>
      <c r="C17" s="31">
        <v>50.3</v>
      </c>
      <c r="D17" s="31" t="s">
        <v>25</v>
      </c>
      <c r="E17" s="32">
        <v>50.3</v>
      </c>
      <c r="F17" s="33">
        <v>33.200000000000003</v>
      </c>
      <c r="G17" s="34">
        <v>17.100000000000001</v>
      </c>
      <c r="H17" s="33">
        <v>51.4</v>
      </c>
      <c r="I17" s="93"/>
      <c r="J17" s="93"/>
      <c r="K17" s="94"/>
      <c r="M17" s="93"/>
      <c r="N17" s="94"/>
    </row>
    <row r="18" spans="2:15" ht="15.6" x14ac:dyDescent="0.3">
      <c r="B18" s="30" t="s">
        <v>37</v>
      </c>
      <c r="C18" s="31">
        <v>1.2</v>
      </c>
      <c r="D18" s="31" t="s">
        <v>25</v>
      </c>
      <c r="E18" s="32">
        <v>1.2</v>
      </c>
      <c r="F18" s="33" t="s">
        <v>25</v>
      </c>
      <c r="G18" s="34">
        <v>1.2</v>
      </c>
      <c r="H18" s="33" t="s">
        <v>45</v>
      </c>
      <c r="I18" s="93"/>
      <c r="J18" s="93"/>
      <c r="K18" s="94"/>
      <c r="M18" s="97"/>
      <c r="N18" s="98"/>
    </row>
    <row r="19" spans="2:15" ht="15.6" x14ac:dyDescent="0.3">
      <c r="B19" s="30" t="s">
        <v>38</v>
      </c>
      <c r="C19" s="31">
        <v>22.8</v>
      </c>
      <c r="D19" s="31" t="s">
        <v>25</v>
      </c>
      <c r="E19" s="32">
        <v>22.8</v>
      </c>
      <c r="F19" s="33">
        <v>16.600000000000001</v>
      </c>
      <c r="G19" s="34">
        <v>6.2</v>
      </c>
      <c r="H19" s="33">
        <v>37</v>
      </c>
      <c r="I19" s="96"/>
      <c r="J19" s="97"/>
      <c r="K19" s="98"/>
      <c r="M19" s="93"/>
      <c r="N19" s="94"/>
    </row>
    <row r="20" spans="2:15" ht="15.6" x14ac:dyDescent="0.3">
      <c r="B20" s="30" t="s">
        <v>113</v>
      </c>
      <c r="C20" s="31">
        <v>4.5</v>
      </c>
      <c r="D20" s="31" t="s">
        <v>25</v>
      </c>
      <c r="E20" s="32">
        <v>4.5</v>
      </c>
      <c r="F20" s="33">
        <v>2.2000000000000002</v>
      </c>
      <c r="G20" s="34">
        <v>2.2999999999999998</v>
      </c>
      <c r="H20" s="33">
        <v>105.2</v>
      </c>
      <c r="I20" s="95"/>
      <c r="J20" s="93"/>
      <c r="K20" s="94"/>
      <c r="M20" s="93"/>
      <c r="N20" s="94"/>
    </row>
    <row r="21" spans="2:15" ht="15.6" x14ac:dyDescent="0.3">
      <c r="B21" s="30" t="s">
        <v>39</v>
      </c>
      <c r="C21" s="31">
        <v>2168.1999999999998</v>
      </c>
      <c r="D21" s="31">
        <v>1342.6</v>
      </c>
      <c r="E21" s="32">
        <v>825.6</v>
      </c>
      <c r="F21" s="33">
        <v>829.7</v>
      </c>
      <c r="G21" s="34">
        <v>-4.0999999999999996</v>
      </c>
      <c r="H21" s="33">
        <v>-0.5</v>
      </c>
      <c r="I21" s="93"/>
      <c r="J21" s="93"/>
      <c r="K21" s="94"/>
      <c r="M21" s="93"/>
      <c r="N21" s="94"/>
    </row>
    <row r="22" spans="2:15" ht="15.6" x14ac:dyDescent="0.3">
      <c r="B22" s="24" t="s">
        <v>40</v>
      </c>
      <c r="C22" s="20">
        <v>3271.1</v>
      </c>
      <c r="D22" s="20">
        <v>2.4</v>
      </c>
      <c r="E22" s="21">
        <v>3268.7</v>
      </c>
      <c r="F22" s="22">
        <v>2695.7</v>
      </c>
      <c r="G22" s="23">
        <v>573</v>
      </c>
      <c r="H22" s="22">
        <v>21.3</v>
      </c>
      <c r="I22" s="95"/>
      <c r="J22" s="93"/>
      <c r="K22" s="94"/>
      <c r="M22" s="93"/>
      <c r="N22" s="93"/>
    </row>
    <row r="23" spans="2:15" ht="15.6" x14ac:dyDescent="0.3">
      <c r="B23" s="30" t="s">
        <v>41</v>
      </c>
      <c r="C23" s="31">
        <v>2224.6</v>
      </c>
      <c r="D23" s="31" t="s">
        <v>25</v>
      </c>
      <c r="E23" s="32">
        <v>2224.6</v>
      </c>
      <c r="F23" s="33">
        <v>1728.1</v>
      </c>
      <c r="G23" s="34">
        <v>496.5</v>
      </c>
      <c r="H23" s="33">
        <v>28.7</v>
      </c>
      <c r="I23" s="95"/>
      <c r="J23" s="93"/>
      <c r="K23" s="94"/>
    </row>
    <row r="24" spans="2:15" ht="15.6" x14ac:dyDescent="0.3">
      <c r="B24" s="30" t="s">
        <v>42</v>
      </c>
      <c r="C24" s="31">
        <v>628.79999999999995</v>
      </c>
      <c r="D24" s="31">
        <v>2.4</v>
      </c>
      <c r="E24" s="32">
        <v>626.4</v>
      </c>
      <c r="F24" s="33">
        <v>650.79999999999995</v>
      </c>
      <c r="G24" s="34">
        <v>-24.4</v>
      </c>
      <c r="H24" s="33">
        <v>-3.8</v>
      </c>
      <c r="K24" s="91"/>
    </row>
    <row r="25" spans="2:15" ht="15.6" x14ac:dyDescent="0.3">
      <c r="B25" s="30" t="s">
        <v>43</v>
      </c>
      <c r="C25" s="31">
        <v>11</v>
      </c>
      <c r="D25" s="31" t="s">
        <v>25</v>
      </c>
      <c r="E25" s="32">
        <v>11</v>
      </c>
      <c r="F25" s="33">
        <v>9</v>
      </c>
      <c r="G25" s="34">
        <v>2</v>
      </c>
      <c r="H25" s="33">
        <v>22.2</v>
      </c>
      <c r="K25" s="91"/>
    </row>
    <row r="26" spans="2:15" ht="15.6" x14ac:dyDescent="0.3">
      <c r="B26" s="30" t="s">
        <v>44</v>
      </c>
      <c r="C26" s="35" t="s">
        <v>25</v>
      </c>
      <c r="D26" s="31" t="s">
        <v>25</v>
      </c>
      <c r="E26" s="32" t="s">
        <v>25</v>
      </c>
      <c r="F26" s="36" t="s">
        <v>45</v>
      </c>
      <c r="G26" s="34" t="s">
        <v>25</v>
      </c>
      <c r="H26" s="36" t="s">
        <v>45</v>
      </c>
    </row>
    <row r="27" spans="2:15" ht="15.6" x14ac:dyDescent="0.3">
      <c r="B27" s="30" t="s">
        <v>46</v>
      </c>
      <c r="C27" s="31">
        <v>4.2</v>
      </c>
      <c r="D27" s="31" t="s">
        <v>25</v>
      </c>
      <c r="E27" s="32">
        <v>4.2</v>
      </c>
      <c r="F27" s="33">
        <v>5.9</v>
      </c>
      <c r="G27" s="34">
        <v>-1.7</v>
      </c>
      <c r="H27" s="33">
        <v>-28.5</v>
      </c>
      <c r="K27" s="91"/>
      <c r="M27" s="96"/>
      <c r="N27" s="97"/>
      <c r="O27" s="98"/>
    </row>
    <row r="28" spans="2:15" ht="15.6" x14ac:dyDescent="0.3">
      <c r="B28" s="30" t="s">
        <v>47</v>
      </c>
      <c r="C28" s="31">
        <v>6.5</v>
      </c>
      <c r="D28" s="31" t="s">
        <v>25</v>
      </c>
      <c r="E28" s="32">
        <v>6.5</v>
      </c>
      <c r="F28" s="33">
        <v>3.1</v>
      </c>
      <c r="G28" s="34">
        <v>3.4</v>
      </c>
      <c r="H28" s="33">
        <v>109.4</v>
      </c>
      <c r="I28" s="96"/>
      <c r="J28" s="96"/>
      <c r="K28" s="98"/>
      <c r="L28" s="98"/>
      <c r="M28" s="95"/>
      <c r="N28" s="93"/>
      <c r="O28" s="94"/>
    </row>
    <row r="29" spans="2:15" ht="15.6" x14ac:dyDescent="0.3">
      <c r="B29" s="30" t="s">
        <v>48</v>
      </c>
      <c r="C29" s="31">
        <v>251.9</v>
      </c>
      <c r="D29" s="31" t="s">
        <v>25</v>
      </c>
      <c r="E29" s="32">
        <v>251.9</v>
      </c>
      <c r="F29" s="33">
        <v>171.8</v>
      </c>
      <c r="G29" s="34">
        <v>80</v>
      </c>
      <c r="H29" s="33">
        <v>46.6</v>
      </c>
      <c r="I29" s="95"/>
      <c r="J29" s="95"/>
      <c r="K29" s="94"/>
      <c r="L29" s="94"/>
      <c r="M29" s="93"/>
      <c r="N29" s="93"/>
      <c r="O29" s="94"/>
    </row>
    <row r="30" spans="2:15" ht="15.6" x14ac:dyDescent="0.3">
      <c r="B30" s="30" t="s">
        <v>49</v>
      </c>
      <c r="C30" s="31">
        <v>126.4</v>
      </c>
      <c r="D30" s="31" t="s">
        <v>25</v>
      </c>
      <c r="E30" s="32">
        <v>126.4</v>
      </c>
      <c r="F30" s="33">
        <v>99.2</v>
      </c>
      <c r="G30" s="34">
        <v>27.2</v>
      </c>
      <c r="H30" s="33">
        <v>27.5</v>
      </c>
      <c r="I30" s="93"/>
      <c r="J30" s="93"/>
      <c r="K30" s="94"/>
      <c r="L30" s="94"/>
      <c r="M30" s="93"/>
      <c r="N30" s="93"/>
      <c r="O30" s="94"/>
    </row>
    <row r="31" spans="2:15" ht="15.6" x14ac:dyDescent="0.3">
      <c r="B31" s="30" t="s">
        <v>50</v>
      </c>
      <c r="C31" s="31">
        <v>10.9</v>
      </c>
      <c r="D31" s="31" t="s">
        <v>25</v>
      </c>
      <c r="E31" s="32">
        <v>10.9</v>
      </c>
      <c r="F31" s="33">
        <v>26.2</v>
      </c>
      <c r="G31" s="34">
        <v>-15.2</v>
      </c>
      <c r="H31" s="33">
        <v>-58.2</v>
      </c>
      <c r="I31" s="89"/>
      <c r="K31" s="94"/>
      <c r="L31" s="93"/>
      <c r="M31" s="93"/>
      <c r="N31" s="93"/>
      <c r="O31" s="93"/>
    </row>
    <row r="32" spans="2:15" ht="16.2" thickBot="1" x14ac:dyDescent="0.35">
      <c r="B32" s="30" t="s">
        <v>51</v>
      </c>
      <c r="C32" s="37">
        <v>17.5</v>
      </c>
      <c r="D32" s="37" t="s">
        <v>25</v>
      </c>
      <c r="E32" s="38">
        <v>17.5</v>
      </c>
      <c r="F32" s="39">
        <v>10.6</v>
      </c>
      <c r="G32" s="40">
        <v>7</v>
      </c>
      <c r="H32" s="39">
        <v>66</v>
      </c>
      <c r="I32" s="92"/>
      <c r="K32" s="94"/>
      <c r="L32" s="93"/>
      <c r="M32" s="93"/>
      <c r="N32" s="93"/>
      <c r="O32" s="94"/>
    </row>
    <row r="33" spans="2:11" ht="16.2" thickTop="1" x14ac:dyDescent="0.3">
      <c r="B33" s="11" t="s">
        <v>52</v>
      </c>
      <c r="C33" s="20">
        <v>9524.2999999999993</v>
      </c>
      <c r="D33" s="20">
        <v>1350</v>
      </c>
      <c r="E33" s="21">
        <v>8174.3</v>
      </c>
      <c r="F33" s="22">
        <v>7398</v>
      </c>
      <c r="G33" s="23">
        <v>776.2</v>
      </c>
      <c r="H33" s="22">
        <v>10.5</v>
      </c>
      <c r="I33" s="89"/>
      <c r="K33" s="91"/>
    </row>
    <row r="34" spans="2:11" ht="15.6" x14ac:dyDescent="0.3">
      <c r="B34" s="24" t="s">
        <v>53</v>
      </c>
      <c r="C34" s="20">
        <v>9479.7000000000007</v>
      </c>
      <c r="D34" s="20">
        <v>1350</v>
      </c>
      <c r="E34" s="21">
        <v>8129.7</v>
      </c>
      <c r="F34" s="22">
        <v>7368.8</v>
      </c>
      <c r="G34" s="23">
        <v>760.9</v>
      </c>
      <c r="H34" s="22">
        <v>10.3</v>
      </c>
      <c r="I34" s="89"/>
      <c r="K34" s="91"/>
    </row>
    <row r="35" spans="2:11" ht="16.2" thickBot="1" x14ac:dyDescent="0.35">
      <c r="B35" s="25" t="s">
        <v>54</v>
      </c>
      <c r="C35" s="26">
        <v>44.6</v>
      </c>
      <c r="D35" s="26" t="s">
        <v>55</v>
      </c>
      <c r="E35" s="27">
        <v>44.6</v>
      </c>
      <c r="F35" s="28">
        <v>29.2</v>
      </c>
      <c r="G35" s="29">
        <v>15.4</v>
      </c>
      <c r="H35" s="28">
        <v>52.7</v>
      </c>
      <c r="I35" s="92"/>
      <c r="K35" s="91"/>
    </row>
    <row r="38" spans="2:11" x14ac:dyDescent="0.3">
      <c r="B38" s="3"/>
    </row>
    <row r="39" spans="2:11" ht="15.6" x14ac:dyDescent="0.3">
      <c r="B39" s="41" t="s">
        <v>100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>
    <tabColor theme="0"/>
  </sheetPr>
  <dimension ref="A2:F63"/>
  <sheetViews>
    <sheetView showGridLines="0" workbookViewId="0">
      <selection activeCell="B2" sqref="B2"/>
    </sheetView>
  </sheetViews>
  <sheetFormatPr defaultRowHeight="14.4" x14ac:dyDescent="0.3"/>
  <cols>
    <col min="2" max="2" width="66" style="56" customWidth="1"/>
    <col min="3" max="3" width="27.44140625" style="56" customWidth="1"/>
    <col min="4" max="4" width="28.33203125" style="56" customWidth="1"/>
    <col min="5" max="5" width="26.77734375" style="56" customWidth="1"/>
    <col min="6" max="6" width="8.88671875" style="56"/>
  </cols>
  <sheetData>
    <row r="2" spans="1:5" ht="18.600000000000001" thickBot="1" x14ac:dyDescent="0.4">
      <c r="B2" s="74" t="s">
        <v>119</v>
      </c>
    </row>
    <row r="3" spans="1:5" ht="16.2" thickBot="1" x14ac:dyDescent="0.35">
      <c r="A3" s="76"/>
      <c r="B3" s="60" t="s">
        <v>107</v>
      </c>
      <c r="C3" s="60" t="s">
        <v>76</v>
      </c>
      <c r="D3" s="60" t="s">
        <v>77</v>
      </c>
      <c r="E3" s="60" t="s">
        <v>78</v>
      </c>
    </row>
    <row r="4" spans="1:5" ht="15.6" x14ac:dyDescent="0.3">
      <c r="A4" s="76"/>
      <c r="B4" s="77" t="s">
        <v>104</v>
      </c>
      <c r="C4" s="78"/>
      <c r="D4" s="78"/>
      <c r="E4" s="78"/>
    </row>
    <row r="5" spans="1:5" ht="15.6" x14ac:dyDescent="0.3">
      <c r="A5" s="76"/>
      <c r="B5" s="79" t="s">
        <v>64</v>
      </c>
      <c r="C5" s="72">
        <v>1318.6</v>
      </c>
      <c r="D5" s="72">
        <v>416.3</v>
      </c>
      <c r="E5" s="75">
        <v>1734.9</v>
      </c>
    </row>
    <row r="6" spans="1:5" ht="15.6" x14ac:dyDescent="0.3">
      <c r="A6" s="76"/>
      <c r="B6" s="79" t="s">
        <v>108</v>
      </c>
      <c r="C6" s="72">
        <v>28909</v>
      </c>
      <c r="D6" s="72">
        <v>4362.5</v>
      </c>
      <c r="E6" s="75">
        <v>33271.599999999999</v>
      </c>
    </row>
    <row r="7" spans="1:5" ht="15.6" x14ac:dyDescent="0.3">
      <c r="A7" s="76"/>
      <c r="B7" s="64" t="s">
        <v>105</v>
      </c>
      <c r="C7" s="80"/>
      <c r="D7" s="80"/>
      <c r="E7" s="80"/>
    </row>
    <row r="8" spans="1:5" ht="15.6" x14ac:dyDescent="0.3">
      <c r="A8" s="76"/>
      <c r="B8" s="79" t="s">
        <v>59</v>
      </c>
      <c r="C8" s="72">
        <v>6144.5</v>
      </c>
      <c r="D8" s="72">
        <v>4532.3999999999996</v>
      </c>
      <c r="E8" s="75">
        <v>10676.9</v>
      </c>
    </row>
    <row r="9" spans="1:5" ht="15.6" x14ac:dyDescent="0.3">
      <c r="A9" s="76"/>
      <c r="B9" s="79" t="s">
        <v>67</v>
      </c>
      <c r="C9" s="72">
        <v>2328.5</v>
      </c>
      <c r="D9" s="72">
        <v>665.8</v>
      </c>
      <c r="E9" s="75">
        <v>2994.3</v>
      </c>
    </row>
    <row r="10" spans="1:5" ht="15.6" x14ac:dyDescent="0.3">
      <c r="A10" s="76"/>
      <c r="B10" s="79" t="s">
        <v>72</v>
      </c>
      <c r="C10" s="72">
        <v>73</v>
      </c>
      <c r="D10" s="72">
        <v>43.4</v>
      </c>
      <c r="E10" s="75">
        <v>116.4</v>
      </c>
    </row>
    <row r="11" spans="1:5" ht="15.6" x14ac:dyDescent="0.3">
      <c r="A11" s="76"/>
      <c r="B11" s="81" t="s">
        <v>65</v>
      </c>
      <c r="C11" s="72">
        <v>1444.9</v>
      </c>
      <c r="D11" s="72">
        <v>791.9</v>
      </c>
      <c r="E11" s="75">
        <v>2236.8000000000002</v>
      </c>
    </row>
    <row r="12" spans="1:5" ht="15.6" x14ac:dyDescent="0.3">
      <c r="A12" s="76"/>
      <c r="B12" s="64" t="s">
        <v>106</v>
      </c>
      <c r="C12" s="80"/>
      <c r="D12" s="80"/>
      <c r="E12" s="80"/>
    </row>
    <row r="13" spans="1:5" ht="15.6" x14ac:dyDescent="0.3">
      <c r="A13" s="76"/>
      <c r="B13" s="79" t="s">
        <v>57</v>
      </c>
      <c r="C13" s="72">
        <v>6548.5</v>
      </c>
      <c r="D13" s="72">
        <v>13666.6</v>
      </c>
      <c r="E13" s="75">
        <v>20215.099999999999</v>
      </c>
    </row>
    <row r="14" spans="1:5" ht="15.6" x14ac:dyDescent="0.3">
      <c r="A14" s="76"/>
      <c r="B14" s="79" t="s">
        <v>58</v>
      </c>
      <c r="C14" s="72">
        <v>1241.2</v>
      </c>
      <c r="D14" s="72">
        <v>953</v>
      </c>
      <c r="E14" s="75">
        <v>2194.1</v>
      </c>
    </row>
    <row r="15" spans="1:5" ht="15.6" x14ac:dyDescent="0.3">
      <c r="A15" s="76"/>
      <c r="B15" s="79" t="s">
        <v>70</v>
      </c>
      <c r="C15" s="72">
        <v>597.1</v>
      </c>
      <c r="D15" s="72">
        <v>62.8</v>
      </c>
      <c r="E15" s="75">
        <v>660</v>
      </c>
    </row>
    <row r="16" spans="1:5" ht="15.6" x14ac:dyDescent="0.3">
      <c r="A16" s="76"/>
      <c r="B16" s="79" t="s">
        <v>71</v>
      </c>
      <c r="C16" s="72">
        <v>3451.8</v>
      </c>
      <c r="D16" s="72">
        <v>250.3</v>
      </c>
      <c r="E16" s="75">
        <v>3702.1</v>
      </c>
    </row>
    <row r="17" spans="1:5" ht="15.6" x14ac:dyDescent="0.3">
      <c r="A17" s="76"/>
      <c r="B17" s="79" t="s">
        <v>63</v>
      </c>
      <c r="C17" s="72">
        <v>6731</v>
      </c>
      <c r="D17" s="72">
        <v>103.1</v>
      </c>
      <c r="E17" s="75">
        <v>6834.1</v>
      </c>
    </row>
    <row r="18" spans="1:5" ht="15.6" x14ac:dyDescent="0.3">
      <c r="A18" s="76"/>
      <c r="B18" s="79" t="s">
        <v>68</v>
      </c>
      <c r="C18" s="72">
        <v>408</v>
      </c>
      <c r="D18" s="72">
        <v>37.299999999999997</v>
      </c>
      <c r="E18" s="75">
        <v>445.2</v>
      </c>
    </row>
    <row r="19" spans="1:5" ht="15.6" x14ac:dyDescent="0.3">
      <c r="A19" s="76"/>
      <c r="B19" s="79" t="s">
        <v>62</v>
      </c>
      <c r="C19" s="72">
        <v>2244.8000000000002</v>
      </c>
      <c r="D19" s="72">
        <v>495.8</v>
      </c>
      <c r="E19" s="75">
        <v>2740.5</v>
      </c>
    </row>
    <row r="20" spans="1:5" ht="15.6" x14ac:dyDescent="0.3">
      <c r="A20" s="76"/>
      <c r="B20" s="79" t="s">
        <v>60</v>
      </c>
      <c r="C20" s="72">
        <v>3334.2</v>
      </c>
      <c r="D20" s="72">
        <v>546.6</v>
      </c>
      <c r="E20" s="75">
        <v>3880.8</v>
      </c>
    </row>
    <row r="21" spans="1:5" ht="15.6" x14ac:dyDescent="0.3">
      <c r="A21" s="76"/>
      <c r="B21" s="79" t="s">
        <v>79</v>
      </c>
      <c r="C21" s="72">
        <v>5466.2</v>
      </c>
      <c r="D21" s="72">
        <v>5</v>
      </c>
      <c r="E21" s="75">
        <v>5471.2</v>
      </c>
    </row>
    <row r="22" spans="1:5" ht="15.6" x14ac:dyDescent="0.3">
      <c r="A22" s="76"/>
      <c r="B22" s="81" t="s">
        <v>69</v>
      </c>
      <c r="C22" s="72">
        <v>2141.8000000000002</v>
      </c>
      <c r="D22" s="72">
        <v>13</v>
      </c>
      <c r="E22" s="75">
        <v>2154.8000000000002</v>
      </c>
    </row>
    <row r="23" spans="1:5" ht="15.6" x14ac:dyDescent="0.3">
      <c r="A23" s="76"/>
      <c r="B23" s="81" t="s">
        <v>73</v>
      </c>
      <c r="C23" s="72">
        <v>468.5</v>
      </c>
      <c r="D23" s="72">
        <v>18.399999999999999</v>
      </c>
      <c r="E23" s="75">
        <v>486.9</v>
      </c>
    </row>
    <row r="24" spans="1:5" ht="15.6" x14ac:dyDescent="0.3">
      <c r="A24" s="76"/>
      <c r="B24" s="81" t="s">
        <v>80</v>
      </c>
      <c r="C24" s="72">
        <v>508.8</v>
      </c>
      <c r="D24" s="72">
        <v>15.1</v>
      </c>
      <c r="E24" s="75">
        <v>523.9</v>
      </c>
    </row>
    <row r="25" spans="1:5" ht="15.6" x14ac:dyDescent="0.3">
      <c r="A25" s="76"/>
      <c r="B25" s="79" t="s">
        <v>66</v>
      </c>
      <c r="C25" s="72">
        <v>2656.3</v>
      </c>
      <c r="D25" s="72">
        <v>1180.3</v>
      </c>
      <c r="E25" s="75">
        <v>3836.6</v>
      </c>
    </row>
    <row r="26" spans="1:5" ht="15.6" x14ac:dyDescent="0.3">
      <c r="A26" s="76"/>
      <c r="B26" s="79" t="s">
        <v>81</v>
      </c>
      <c r="C26" s="72">
        <v>63</v>
      </c>
      <c r="D26" s="72">
        <v>40.200000000000003</v>
      </c>
      <c r="E26" s="75">
        <v>103.2</v>
      </c>
    </row>
    <row r="27" spans="1:5" ht="15.6" x14ac:dyDescent="0.3">
      <c r="A27" s="76"/>
      <c r="B27" s="81" t="s">
        <v>82</v>
      </c>
      <c r="C27" s="72">
        <v>0.2</v>
      </c>
      <c r="D27" s="72">
        <v>5.0999999999999996</v>
      </c>
      <c r="E27" s="75">
        <v>5.3</v>
      </c>
    </row>
    <row r="28" spans="1:5" ht="16.2" thickBot="1" x14ac:dyDescent="0.35">
      <c r="A28" s="76"/>
      <c r="B28" s="79" t="s">
        <v>61</v>
      </c>
      <c r="C28" s="72">
        <v>202.5</v>
      </c>
      <c r="D28" s="72">
        <v>1374.4</v>
      </c>
      <c r="E28" s="75">
        <v>1577</v>
      </c>
    </row>
    <row r="29" spans="1:5" ht="16.2" thickBot="1" x14ac:dyDescent="0.35">
      <c r="A29" s="76"/>
      <c r="B29" s="60" t="s">
        <v>15</v>
      </c>
      <c r="C29" s="73">
        <f>SUM(C5:C28)</f>
        <v>76282.400000000009</v>
      </c>
      <c r="D29" s="73">
        <f>SUM(D5:D28)</f>
        <v>29579.299999999996</v>
      </c>
      <c r="E29" s="73">
        <f>SUM(E5:E28)</f>
        <v>105861.70000000001</v>
      </c>
    </row>
    <row r="30" spans="1:5" x14ac:dyDescent="0.3">
      <c r="A30" s="76"/>
      <c r="B30" s="76"/>
      <c r="C30" s="76"/>
      <c r="D30" s="76"/>
      <c r="E30" s="76"/>
    </row>
    <row r="31" spans="1:5" x14ac:dyDescent="0.3">
      <c r="A31" s="76"/>
      <c r="B31" s="76"/>
      <c r="C31" s="82" t="s">
        <v>109</v>
      </c>
      <c r="D31" s="83"/>
      <c r="E31" s="76"/>
    </row>
    <row r="32" spans="1:5" x14ac:dyDescent="0.3">
      <c r="A32" s="76"/>
      <c r="B32" s="76"/>
      <c r="C32" s="76"/>
      <c r="D32" s="76"/>
      <c r="E32" s="76"/>
    </row>
    <row r="33" spans="1:6" x14ac:dyDescent="0.3">
      <c r="A33" s="76"/>
      <c r="B33" s="76"/>
      <c r="C33" s="76"/>
      <c r="D33" s="76"/>
      <c r="E33" s="76"/>
    </row>
    <row r="35" spans="1:6" ht="14.4" customHeight="1" x14ac:dyDescent="0.3">
      <c r="B35"/>
      <c r="C35"/>
      <c r="D35"/>
      <c r="E35"/>
      <c r="F35"/>
    </row>
    <row r="36" spans="1:6" ht="21.6" customHeight="1" x14ac:dyDescent="0.3">
      <c r="B36"/>
      <c r="C36"/>
      <c r="D36"/>
      <c r="E36"/>
      <c r="F36"/>
    </row>
    <row r="37" spans="1:6" x14ac:dyDescent="0.3">
      <c r="B37"/>
      <c r="C37"/>
      <c r="D37"/>
      <c r="E37"/>
      <c r="F37"/>
    </row>
    <row r="38" spans="1:6" x14ac:dyDescent="0.3">
      <c r="B38"/>
      <c r="C38"/>
      <c r="D38"/>
      <c r="E38"/>
      <c r="F38"/>
    </row>
    <row r="39" spans="1:6" x14ac:dyDescent="0.3">
      <c r="B39"/>
      <c r="C39"/>
      <c r="D39"/>
      <c r="E39"/>
      <c r="F39"/>
    </row>
    <row r="40" spans="1:6" x14ac:dyDescent="0.3">
      <c r="B40"/>
      <c r="C40"/>
      <c r="D40"/>
      <c r="E40"/>
      <c r="F40"/>
    </row>
    <row r="41" spans="1:6" x14ac:dyDescent="0.3">
      <c r="B41"/>
      <c r="C41"/>
      <c r="D41"/>
      <c r="E41"/>
      <c r="F41"/>
    </row>
    <row r="42" spans="1:6" x14ac:dyDescent="0.3">
      <c r="B42"/>
      <c r="C42"/>
      <c r="D42"/>
      <c r="E42"/>
      <c r="F42"/>
    </row>
    <row r="43" spans="1:6" x14ac:dyDescent="0.3">
      <c r="B43"/>
      <c r="C43"/>
      <c r="D43"/>
      <c r="E43"/>
      <c r="F43"/>
    </row>
    <row r="44" spans="1:6" x14ac:dyDescent="0.3">
      <c r="B44"/>
      <c r="C44"/>
      <c r="D44"/>
      <c r="E44"/>
      <c r="F44"/>
    </row>
    <row r="45" spans="1:6" x14ac:dyDescent="0.3">
      <c r="B45"/>
      <c r="C45"/>
      <c r="D45"/>
      <c r="E45"/>
      <c r="F45"/>
    </row>
    <row r="46" spans="1:6" x14ac:dyDescent="0.3">
      <c r="B46"/>
      <c r="C46"/>
      <c r="D46"/>
      <c r="E46"/>
      <c r="F46"/>
    </row>
    <row r="47" spans="1:6" x14ac:dyDescent="0.3">
      <c r="B47"/>
      <c r="C47"/>
      <c r="D47"/>
      <c r="E47"/>
      <c r="F47"/>
    </row>
    <row r="48" spans="1: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C60"/>
      <c r="D60"/>
      <c r="E60"/>
      <c r="F60"/>
    </row>
    <row r="61" spans="2:6" x14ac:dyDescent="0.3">
      <c r="C61"/>
      <c r="D61"/>
      <c r="E61"/>
      <c r="F61"/>
    </row>
    <row r="62" spans="2:6" x14ac:dyDescent="0.3">
      <c r="C62"/>
      <c r="D62"/>
      <c r="E62"/>
      <c r="F62"/>
    </row>
    <row r="63" spans="2:6" x14ac:dyDescent="0.3">
      <c r="C63"/>
      <c r="D63"/>
      <c r="E63"/>
      <c r="F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>
    <tabColor theme="0"/>
  </sheetPr>
  <dimension ref="B2:H34"/>
  <sheetViews>
    <sheetView showGridLines="0" workbookViewId="0">
      <selection activeCell="H21" sqref="H21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87" bestFit="1" customWidth="1"/>
  </cols>
  <sheetData>
    <row r="2" spans="2:5" ht="18.600000000000001" thickBot="1" x14ac:dyDescent="0.4">
      <c r="B2" s="42" t="s">
        <v>118</v>
      </c>
    </row>
    <row r="3" spans="2:5" ht="16.2" thickBot="1" x14ac:dyDescent="0.35">
      <c r="B3" s="146" t="s">
        <v>0</v>
      </c>
      <c r="C3" s="148" t="s">
        <v>90</v>
      </c>
      <c r="D3" s="150" t="s">
        <v>92</v>
      </c>
      <c r="E3" s="151"/>
    </row>
    <row r="4" spans="2:5" ht="16.2" thickBot="1" x14ac:dyDescent="0.35">
      <c r="B4" s="147"/>
      <c r="C4" s="149"/>
      <c r="D4" s="44" t="s">
        <v>114</v>
      </c>
      <c r="E4" s="86" t="s">
        <v>112</v>
      </c>
    </row>
    <row r="5" spans="2:5" ht="15" x14ac:dyDescent="0.3">
      <c r="B5" s="48" t="s">
        <v>14</v>
      </c>
      <c r="C5" s="49">
        <v>188891</v>
      </c>
      <c r="D5" s="50">
        <v>2611</v>
      </c>
      <c r="E5" s="50">
        <v>29920</v>
      </c>
    </row>
    <row r="6" spans="2:5" ht="15" x14ac:dyDescent="0.3">
      <c r="B6" s="51" t="s">
        <v>83</v>
      </c>
      <c r="C6" s="52">
        <v>71318</v>
      </c>
      <c r="D6" s="53">
        <v>328</v>
      </c>
      <c r="E6" s="54">
        <v>3309</v>
      </c>
    </row>
    <row r="7" spans="2:5" ht="15" x14ac:dyDescent="0.3">
      <c r="B7" s="51" t="s">
        <v>74</v>
      </c>
      <c r="C7" s="52">
        <v>68518</v>
      </c>
      <c r="D7" s="53">
        <v>377</v>
      </c>
      <c r="E7" s="54">
        <v>5776</v>
      </c>
    </row>
    <row r="8" spans="2:5" ht="15" x14ac:dyDescent="0.3">
      <c r="B8" s="51" t="s">
        <v>111</v>
      </c>
      <c r="C8" s="52">
        <v>56054</v>
      </c>
      <c r="D8" s="54">
        <v>576</v>
      </c>
      <c r="E8" s="54">
        <v>8615</v>
      </c>
    </row>
    <row r="9" spans="2:5" ht="15" x14ac:dyDescent="0.3">
      <c r="B9" s="51" t="s">
        <v>75</v>
      </c>
      <c r="C9" s="52">
        <v>51190</v>
      </c>
      <c r="D9" s="53">
        <v>150</v>
      </c>
      <c r="E9" s="54">
        <v>1893</v>
      </c>
    </row>
    <row r="10" spans="2:5" ht="15" x14ac:dyDescent="0.3">
      <c r="B10" s="51" t="s">
        <v>84</v>
      </c>
      <c r="C10" s="52">
        <v>29777</v>
      </c>
      <c r="D10" s="53">
        <v>186</v>
      </c>
      <c r="E10" s="54">
        <v>2652</v>
      </c>
    </row>
    <row r="11" spans="2:5" ht="15" x14ac:dyDescent="0.3">
      <c r="B11" s="51" t="s">
        <v>10</v>
      </c>
      <c r="C11" s="52">
        <v>20406</v>
      </c>
      <c r="D11" s="53">
        <v>195</v>
      </c>
      <c r="E11" s="54">
        <v>2627</v>
      </c>
    </row>
    <row r="12" spans="2:5" ht="15" x14ac:dyDescent="0.3">
      <c r="B12" s="51" t="s">
        <v>85</v>
      </c>
      <c r="C12" s="52">
        <v>15627</v>
      </c>
      <c r="D12" s="53">
        <v>7</v>
      </c>
      <c r="E12" s="54">
        <v>110</v>
      </c>
    </row>
    <row r="13" spans="2:5" ht="15" x14ac:dyDescent="0.3">
      <c r="B13" s="51" t="s">
        <v>116</v>
      </c>
      <c r="C13" s="52">
        <v>14868</v>
      </c>
      <c r="D13" s="53">
        <v>417</v>
      </c>
      <c r="E13" s="54">
        <v>14843</v>
      </c>
    </row>
    <row r="14" spans="2:5" ht="15" x14ac:dyDescent="0.3">
      <c r="B14" s="51" t="s">
        <v>13</v>
      </c>
      <c r="C14" s="52">
        <v>5436</v>
      </c>
      <c r="D14" s="53">
        <v>33</v>
      </c>
      <c r="E14" s="54">
        <v>2714</v>
      </c>
    </row>
    <row r="15" spans="2:5" ht="15" x14ac:dyDescent="0.3">
      <c r="B15" s="51" t="s">
        <v>91</v>
      </c>
      <c r="C15" s="52">
        <v>4197</v>
      </c>
      <c r="D15" s="53">
        <v>5</v>
      </c>
      <c r="E15" s="54">
        <v>4197</v>
      </c>
    </row>
    <row r="16" spans="2:5" ht="15" x14ac:dyDescent="0.3">
      <c r="B16" s="51" t="s">
        <v>11</v>
      </c>
      <c r="C16" s="52">
        <v>1989</v>
      </c>
      <c r="D16" s="53">
        <v>46</v>
      </c>
      <c r="E16" s="53">
        <v>212</v>
      </c>
    </row>
    <row r="17" spans="2:5" ht="15" x14ac:dyDescent="0.3">
      <c r="B17" s="51" t="s">
        <v>7</v>
      </c>
      <c r="C17" s="55">
        <v>579</v>
      </c>
      <c r="D17" s="53">
        <v>10</v>
      </c>
      <c r="E17" s="53">
        <v>64</v>
      </c>
    </row>
    <row r="18" spans="2:5" ht="15" x14ac:dyDescent="0.3">
      <c r="B18" s="51" t="s">
        <v>126</v>
      </c>
      <c r="C18" s="55">
        <v>537</v>
      </c>
      <c r="D18" s="53">
        <v>25</v>
      </c>
      <c r="E18" s="53">
        <v>128</v>
      </c>
    </row>
    <row r="19" spans="2:5" ht="15" x14ac:dyDescent="0.3">
      <c r="B19" s="51" t="s">
        <v>86</v>
      </c>
      <c r="C19" s="55">
        <v>464</v>
      </c>
      <c r="D19" s="53">
        <v>5</v>
      </c>
      <c r="E19" s="53">
        <v>61</v>
      </c>
    </row>
    <row r="20" spans="2:5" ht="15" x14ac:dyDescent="0.3">
      <c r="B20" s="51" t="s">
        <v>9</v>
      </c>
      <c r="C20" s="55">
        <v>136</v>
      </c>
      <c r="D20" s="53">
        <v>1</v>
      </c>
      <c r="E20" s="53">
        <v>26</v>
      </c>
    </row>
    <row r="21" spans="2:5" ht="15" x14ac:dyDescent="0.3">
      <c r="B21" s="51" t="s">
        <v>8</v>
      </c>
      <c r="C21" s="55">
        <v>122</v>
      </c>
      <c r="D21" s="53">
        <v>1</v>
      </c>
      <c r="E21" s="53">
        <v>22</v>
      </c>
    </row>
    <row r="22" spans="2:5" ht="15.6" thickBot="1" x14ac:dyDescent="0.35">
      <c r="B22" s="51" t="s">
        <v>87</v>
      </c>
      <c r="C22" s="55">
        <v>108</v>
      </c>
      <c r="D22" s="53" t="s">
        <v>45</v>
      </c>
      <c r="E22" s="53" t="s">
        <v>45</v>
      </c>
    </row>
    <row r="23" spans="2:5" ht="16.2" thickBot="1" x14ac:dyDescent="0.35">
      <c r="B23" s="45" t="s">
        <v>15</v>
      </c>
      <c r="C23" s="46">
        <v>530217</v>
      </c>
      <c r="D23" s="47">
        <v>4973</v>
      </c>
      <c r="E23" s="47">
        <v>77169</v>
      </c>
    </row>
    <row r="24" spans="2:5" x14ac:dyDescent="0.3">
      <c r="B24" s="43" t="s">
        <v>117</v>
      </c>
    </row>
    <row r="27" spans="2:5" ht="15.6" x14ac:dyDescent="0.3">
      <c r="B27" s="41" t="s">
        <v>101</v>
      </c>
    </row>
    <row r="32" spans="2:5" ht="15" thickBot="1" x14ac:dyDescent="0.35"/>
    <row r="33" spans="8:8" x14ac:dyDescent="0.3">
      <c r="H33" s="152"/>
    </row>
    <row r="34" spans="8:8" x14ac:dyDescent="0.3">
      <c r="H34" s="153"/>
    </row>
  </sheetData>
  <mergeCells count="4">
    <mergeCell ref="B3:B4"/>
    <mergeCell ref="C3:C4"/>
    <mergeCell ref="D3:E3"/>
    <mergeCell ref="H33:H34"/>
  </mergeCells>
  <hyperlinks>
    <hyperlink ref="B27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>
    <tabColor theme="0"/>
  </sheetPr>
  <dimension ref="B2:I19"/>
  <sheetViews>
    <sheetView showGridLines="0" workbookViewId="0">
      <selection activeCell="B16" sqref="B16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0.33203125" customWidth="1"/>
  </cols>
  <sheetData>
    <row r="2" spans="2:9" ht="18.600000000000001" thickBot="1" x14ac:dyDescent="0.4">
      <c r="B2" s="57" t="s">
        <v>122</v>
      </c>
      <c r="C2" s="57"/>
      <c r="D2" s="57"/>
      <c r="E2" s="57"/>
      <c r="F2" s="57"/>
      <c r="G2" s="57"/>
      <c r="H2" s="57"/>
      <c r="I2" s="57"/>
    </row>
    <row r="3" spans="2:9" ht="16.2" thickBot="1" x14ac:dyDescent="0.35">
      <c r="B3" s="99" t="s">
        <v>0</v>
      </c>
      <c r="C3" s="100" t="s">
        <v>1</v>
      </c>
      <c r="D3" s="99" t="s">
        <v>2</v>
      </c>
      <c r="E3" s="101" t="s">
        <v>3</v>
      </c>
      <c r="F3" s="99" t="s">
        <v>120</v>
      </c>
      <c r="G3" s="101" t="s">
        <v>4</v>
      </c>
      <c r="H3" s="100" t="s">
        <v>5</v>
      </c>
      <c r="I3" s="102"/>
    </row>
    <row r="4" spans="2:9" ht="16.2" thickBot="1" x14ac:dyDescent="0.35">
      <c r="B4" s="103"/>
      <c r="C4" s="104"/>
      <c r="D4" s="103"/>
      <c r="E4" s="105"/>
      <c r="F4" s="103"/>
      <c r="G4" s="105"/>
      <c r="H4" s="106" t="s">
        <v>6</v>
      </c>
      <c r="I4" s="106" t="s">
        <v>121</v>
      </c>
    </row>
    <row r="5" spans="2:9" ht="15" x14ac:dyDescent="0.3">
      <c r="B5" s="107" t="s">
        <v>8</v>
      </c>
      <c r="C5" s="108">
        <v>121</v>
      </c>
      <c r="D5" s="109">
        <v>86</v>
      </c>
      <c r="E5" s="108">
        <v>10</v>
      </c>
      <c r="F5" s="109">
        <v>96</v>
      </c>
      <c r="G5" s="108">
        <v>25</v>
      </c>
      <c r="H5" s="110">
        <v>0.71</v>
      </c>
      <c r="I5" s="111">
        <v>0.79</v>
      </c>
    </row>
    <row r="6" spans="2:9" ht="15" x14ac:dyDescent="0.3">
      <c r="B6" s="112" t="s">
        <v>11</v>
      </c>
      <c r="C6" s="113">
        <v>1943</v>
      </c>
      <c r="D6" s="114">
        <v>1153</v>
      </c>
      <c r="E6" s="115">
        <v>191</v>
      </c>
      <c r="F6" s="114">
        <v>1344</v>
      </c>
      <c r="G6" s="115">
        <v>599</v>
      </c>
      <c r="H6" s="116">
        <v>0.59</v>
      </c>
      <c r="I6" s="117">
        <v>0.69</v>
      </c>
    </row>
    <row r="7" spans="2:9" ht="15" x14ac:dyDescent="0.3">
      <c r="B7" s="112" t="s">
        <v>7</v>
      </c>
      <c r="C7" s="115">
        <v>383</v>
      </c>
      <c r="D7" s="118">
        <v>236</v>
      </c>
      <c r="E7" s="115">
        <v>23</v>
      </c>
      <c r="F7" s="118">
        <v>259</v>
      </c>
      <c r="G7" s="115">
        <v>124</v>
      </c>
      <c r="H7" s="116">
        <v>0.62</v>
      </c>
      <c r="I7" s="117">
        <v>0.68</v>
      </c>
    </row>
    <row r="8" spans="2:9" ht="15" x14ac:dyDescent="0.3">
      <c r="B8" s="112" t="s">
        <v>10</v>
      </c>
      <c r="C8" s="113">
        <v>20967</v>
      </c>
      <c r="D8" s="114">
        <v>12174</v>
      </c>
      <c r="E8" s="113">
        <v>1822</v>
      </c>
      <c r="F8" s="114">
        <v>13996</v>
      </c>
      <c r="G8" s="113">
        <v>6971</v>
      </c>
      <c r="H8" s="116">
        <v>0.57999999999999996</v>
      </c>
      <c r="I8" s="117">
        <v>0.67</v>
      </c>
    </row>
    <row r="9" spans="2:9" ht="15" x14ac:dyDescent="0.3">
      <c r="B9" s="112" t="s">
        <v>9</v>
      </c>
      <c r="C9" s="113">
        <v>133</v>
      </c>
      <c r="D9" s="114">
        <v>76</v>
      </c>
      <c r="E9" s="113">
        <v>6</v>
      </c>
      <c r="F9" s="114">
        <v>82</v>
      </c>
      <c r="G9" s="113">
        <v>51</v>
      </c>
      <c r="H9" s="116">
        <v>0.56999999999999995</v>
      </c>
      <c r="I9" s="117">
        <v>0.62</v>
      </c>
    </row>
    <row r="10" spans="2:9" ht="15" x14ac:dyDescent="0.3">
      <c r="B10" s="112" t="s">
        <v>12</v>
      </c>
      <c r="C10" s="113">
        <v>55565</v>
      </c>
      <c r="D10" s="114">
        <v>21434</v>
      </c>
      <c r="E10" s="113">
        <v>6096</v>
      </c>
      <c r="F10" s="114">
        <v>27530</v>
      </c>
      <c r="G10" s="113">
        <v>28035</v>
      </c>
      <c r="H10" s="116">
        <v>0.39</v>
      </c>
      <c r="I10" s="117">
        <v>0.5</v>
      </c>
    </row>
    <row r="11" spans="2:9" ht="15" x14ac:dyDescent="0.3">
      <c r="B11" s="112" t="s">
        <v>102</v>
      </c>
      <c r="C11" s="113">
        <v>13882</v>
      </c>
      <c r="D11" s="114">
        <v>5807</v>
      </c>
      <c r="E11" s="113">
        <v>793</v>
      </c>
      <c r="F11" s="114">
        <v>6600</v>
      </c>
      <c r="G11" s="113">
        <v>7282</v>
      </c>
      <c r="H11" s="116">
        <v>0.42</v>
      </c>
      <c r="I11" s="117">
        <v>0.48</v>
      </c>
    </row>
    <row r="12" spans="2:9" ht="15" x14ac:dyDescent="0.3">
      <c r="B12" s="112" t="s">
        <v>14</v>
      </c>
      <c r="C12" s="113">
        <v>186386</v>
      </c>
      <c r="D12" s="114">
        <v>50321</v>
      </c>
      <c r="E12" s="113">
        <v>12083</v>
      </c>
      <c r="F12" s="114">
        <v>62404</v>
      </c>
      <c r="G12" s="113">
        <v>123982</v>
      </c>
      <c r="H12" s="116">
        <v>0.27</v>
      </c>
      <c r="I12" s="117">
        <v>0.33</v>
      </c>
    </row>
    <row r="13" spans="2:9" ht="15.6" thickBot="1" x14ac:dyDescent="0.35">
      <c r="B13" s="119" t="s">
        <v>13</v>
      </c>
      <c r="C13" s="120">
        <v>5381</v>
      </c>
      <c r="D13" s="121">
        <v>1115</v>
      </c>
      <c r="E13" s="122">
        <v>346</v>
      </c>
      <c r="F13" s="121">
        <v>1461</v>
      </c>
      <c r="G13" s="120">
        <v>3920</v>
      </c>
      <c r="H13" s="123">
        <v>0.21</v>
      </c>
      <c r="I13" s="124">
        <v>0.27</v>
      </c>
    </row>
    <row r="14" spans="2:9" ht="16.2" thickBot="1" x14ac:dyDescent="0.35">
      <c r="B14" s="125" t="s">
        <v>89</v>
      </c>
      <c r="C14" s="126">
        <v>284761</v>
      </c>
      <c r="D14" s="127">
        <v>92402</v>
      </c>
      <c r="E14" s="126">
        <v>21370</v>
      </c>
      <c r="F14" s="127">
        <v>113772</v>
      </c>
      <c r="G14" s="126">
        <v>170989</v>
      </c>
      <c r="H14" s="128">
        <v>0.32</v>
      </c>
      <c r="I14" s="129">
        <v>0.4</v>
      </c>
    </row>
    <row r="16" spans="2:9" ht="15.6" x14ac:dyDescent="0.3">
      <c r="B16" s="41" t="s">
        <v>100</v>
      </c>
    </row>
    <row r="18" spans="4:4" ht="15.6" x14ac:dyDescent="0.3">
      <c r="D18" s="41"/>
    </row>
    <row r="19" spans="4:4" ht="15.6" x14ac:dyDescent="0.3">
      <c r="D19" s="41"/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sheetPr>
    <tabColor theme="0"/>
  </sheetPr>
  <dimension ref="B2:H19"/>
  <sheetViews>
    <sheetView showGridLines="0" zoomScaleNormal="100" workbookViewId="0">
      <pane ySplit="2" topLeftCell="A3" activePane="bottomLeft" state="frozen"/>
      <selection pane="bottomLeft" activeCell="B16" sqref="B16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42" t="s">
        <v>123</v>
      </c>
    </row>
    <row r="3" spans="2:8" ht="15.6" x14ac:dyDescent="0.3">
      <c r="B3" s="130" t="s">
        <v>0</v>
      </c>
      <c r="C3" s="131" t="s">
        <v>93</v>
      </c>
      <c r="D3" s="132" t="s">
        <v>94</v>
      </c>
      <c r="E3" s="131" t="s">
        <v>95</v>
      </c>
      <c r="F3" s="132" t="s">
        <v>96</v>
      </c>
      <c r="G3" s="131" t="s">
        <v>97</v>
      </c>
      <c r="H3" s="133" t="s">
        <v>110</v>
      </c>
    </row>
    <row r="4" spans="2:8" ht="15" x14ac:dyDescent="0.3">
      <c r="B4" s="112" t="s">
        <v>9</v>
      </c>
      <c r="C4" s="115">
        <v>37.299999999999997</v>
      </c>
      <c r="D4" s="118">
        <v>34.200000000000003</v>
      </c>
      <c r="E4" s="115">
        <v>2.7</v>
      </c>
      <c r="F4" s="118">
        <v>37</v>
      </c>
      <c r="G4" s="116">
        <v>0.92</v>
      </c>
      <c r="H4" s="117">
        <v>0.99</v>
      </c>
    </row>
    <row r="5" spans="2:8" ht="15" x14ac:dyDescent="0.3">
      <c r="B5" s="112" t="s">
        <v>11</v>
      </c>
      <c r="C5" s="115">
        <v>4.2</v>
      </c>
      <c r="D5" s="118">
        <v>3.4</v>
      </c>
      <c r="E5" s="115">
        <v>0.7</v>
      </c>
      <c r="F5" s="118">
        <v>4.0999999999999996</v>
      </c>
      <c r="G5" s="116">
        <v>0.8</v>
      </c>
      <c r="H5" s="117">
        <v>0.96</v>
      </c>
    </row>
    <row r="6" spans="2:8" ht="15" x14ac:dyDescent="0.3">
      <c r="B6" s="112" t="s">
        <v>102</v>
      </c>
      <c r="C6" s="115">
        <v>38.799999999999997</v>
      </c>
      <c r="D6" s="118">
        <v>31.3</v>
      </c>
      <c r="E6" s="115">
        <v>5.4</v>
      </c>
      <c r="F6" s="118">
        <v>36.700000000000003</v>
      </c>
      <c r="G6" s="116">
        <v>0.81</v>
      </c>
      <c r="H6" s="117">
        <v>0.95</v>
      </c>
    </row>
    <row r="7" spans="2:8" ht="15" x14ac:dyDescent="0.3">
      <c r="B7" s="112" t="s">
        <v>8</v>
      </c>
      <c r="C7" s="115">
        <v>24.1</v>
      </c>
      <c r="D7" s="118">
        <v>21.7</v>
      </c>
      <c r="E7" s="115">
        <v>0.6</v>
      </c>
      <c r="F7" s="118">
        <v>22.3</v>
      </c>
      <c r="G7" s="116">
        <v>0.9</v>
      </c>
      <c r="H7" s="117">
        <v>0.93</v>
      </c>
    </row>
    <row r="8" spans="2:8" ht="15" x14ac:dyDescent="0.3">
      <c r="B8" s="112" t="s">
        <v>7</v>
      </c>
      <c r="C8" s="115">
        <v>362.1</v>
      </c>
      <c r="D8" s="118">
        <v>274.7</v>
      </c>
      <c r="E8" s="115">
        <v>58.6</v>
      </c>
      <c r="F8" s="118">
        <v>333.3</v>
      </c>
      <c r="G8" s="116">
        <v>0.76</v>
      </c>
      <c r="H8" s="117">
        <v>0.92</v>
      </c>
    </row>
    <row r="9" spans="2:8" ht="15" x14ac:dyDescent="0.3">
      <c r="B9" s="112" t="s">
        <v>75</v>
      </c>
      <c r="C9" s="134">
        <v>754.2</v>
      </c>
      <c r="D9" s="118">
        <v>613.4</v>
      </c>
      <c r="E9" s="115">
        <v>67.400000000000006</v>
      </c>
      <c r="F9" s="118">
        <v>680.8</v>
      </c>
      <c r="G9" s="116">
        <v>0.81</v>
      </c>
      <c r="H9" s="117">
        <v>0.9</v>
      </c>
    </row>
    <row r="10" spans="2:8" ht="15" x14ac:dyDescent="0.3">
      <c r="B10" s="112" t="s">
        <v>12</v>
      </c>
      <c r="C10" s="134">
        <v>1362.2</v>
      </c>
      <c r="D10" s="135">
        <v>1034.5</v>
      </c>
      <c r="E10" s="115">
        <v>153.5</v>
      </c>
      <c r="F10" s="135">
        <v>1188</v>
      </c>
      <c r="G10" s="116">
        <v>0.76</v>
      </c>
      <c r="H10" s="117">
        <v>0.87</v>
      </c>
    </row>
    <row r="11" spans="2:8" ht="15" x14ac:dyDescent="0.3">
      <c r="B11" s="112" t="s">
        <v>13</v>
      </c>
      <c r="C11" s="115">
        <v>685.3</v>
      </c>
      <c r="D11" s="118">
        <v>504.1</v>
      </c>
      <c r="E11" s="115">
        <v>43.5</v>
      </c>
      <c r="F11" s="118">
        <v>547.6</v>
      </c>
      <c r="G11" s="116">
        <v>0.74</v>
      </c>
      <c r="H11" s="117">
        <v>0.8</v>
      </c>
    </row>
    <row r="12" spans="2:8" ht="15" x14ac:dyDescent="0.3">
      <c r="B12" s="112" t="s">
        <v>10</v>
      </c>
      <c r="C12" s="134">
        <v>1573.9</v>
      </c>
      <c r="D12" s="118">
        <v>948.7</v>
      </c>
      <c r="E12" s="115">
        <v>307.8</v>
      </c>
      <c r="F12" s="135">
        <v>1256.5999999999999</v>
      </c>
      <c r="G12" s="116">
        <v>0.6</v>
      </c>
      <c r="H12" s="117">
        <v>0.8</v>
      </c>
    </row>
    <row r="13" spans="2:8" ht="15.6" thickBot="1" x14ac:dyDescent="0.35">
      <c r="B13" s="119" t="s">
        <v>14</v>
      </c>
      <c r="C13" s="136">
        <v>16.899999999999999</v>
      </c>
      <c r="D13" s="137">
        <v>9.8000000000000007</v>
      </c>
      <c r="E13" s="136">
        <v>3.2</v>
      </c>
      <c r="F13" s="137">
        <v>13</v>
      </c>
      <c r="G13" s="123">
        <v>0.57999999999999996</v>
      </c>
      <c r="H13" s="124">
        <v>0.77</v>
      </c>
    </row>
    <row r="14" spans="2:8" ht="16.2" thickBot="1" x14ac:dyDescent="0.35">
      <c r="B14" s="125" t="s">
        <v>89</v>
      </c>
      <c r="C14" s="138">
        <v>4859.2</v>
      </c>
      <c r="D14" s="139">
        <v>3475.8</v>
      </c>
      <c r="E14" s="138">
        <v>643.4</v>
      </c>
      <c r="F14" s="139">
        <v>4119.3</v>
      </c>
      <c r="G14" s="140">
        <v>0.72</v>
      </c>
      <c r="H14" s="128">
        <v>0.85</v>
      </c>
    </row>
    <row r="16" spans="2:8" ht="15.6" x14ac:dyDescent="0.3">
      <c r="B16" s="41" t="s">
        <v>124</v>
      </c>
    </row>
    <row r="19" s="85" customFormat="1" x14ac:dyDescent="0.3"/>
  </sheetData>
  <hyperlinks>
    <hyperlink ref="B16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T26"/>
  <sheetViews>
    <sheetView showGridLines="0" tabSelected="1" workbookViewId="0">
      <selection activeCell="E26" sqref="E26"/>
    </sheetView>
  </sheetViews>
  <sheetFormatPr defaultRowHeight="13.2" x14ac:dyDescent="0.3"/>
  <cols>
    <col min="1" max="1" width="8.88671875" style="58"/>
    <col min="2" max="2" width="53.21875" style="58" customWidth="1"/>
    <col min="3" max="3" width="15.5546875" style="58" customWidth="1"/>
    <col min="4" max="4" width="20.77734375" style="58" customWidth="1"/>
    <col min="5" max="5" width="25.5546875" style="58" bestFit="1" customWidth="1"/>
    <col min="6" max="6" width="19.88671875" style="58" bestFit="1" customWidth="1"/>
    <col min="7" max="7" width="16.21875" style="58" bestFit="1" customWidth="1"/>
    <col min="8" max="8" width="17.44140625" style="58" bestFit="1" customWidth="1"/>
    <col min="9" max="9" width="14.21875" style="58" bestFit="1" customWidth="1"/>
    <col min="10" max="16384" width="8.88671875" style="58"/>
  </cols>
  <sheetData>
    <row r="2" spans="1:20" ht="18.600000000000001" thickBot="1" x14ac:dyDescent="0.4">
      <c r="A2" s="84"/>
      <c r="B2" s="42" t="s">
        <v>125</v>
      </c>
      <c r="C2" s="84"/>
      <c r="D2" s="84"/>
    </row>
    <row r="3" spans="1:20" ht="16.2" thickBot="1" x14ac:dyDescent="0.35">
      <c r="B3" s="59" t="s">
        <v>56</v>
      </c>
      <c r="C3" s="60" t="s">
        <v>74</v>
      </c>
      <c r="D3" s="61" t="s">
        <v>98</v>
      </c>
      <c r="E3" s="60" t="s">
        <v>75</v>
      </c>
      <c r="F3" s="61" t="s">
        <v>10</v>
      </c>
      <c r="G3" s="60" t="s">
        <v>103</v>
      </c>
      <c r="H3" s="62" t="s">
        <v>15</v>
      </c>
    </row>
    <row r="4" spans="1:20" ht="15.6" x14ac:dyDescent="0.3">
      <c r="B4" s="63" t="s">
        <v>104</v>
      </c>
      <c r="C4" s="64"/>
      <c r="D4" s="65"/>
      <c r="E4" s="64"/>
      <c r="F4" s="65"/>
      <c r="G4" s="64"/>
      <c r="H4" s="66"/>
    </row>
    <row r="5" spans="1:20" ht="15.6" x14ac:dyDescent="0.3">
      <c r="B5" s="68" t="s">
        <v>64</v>
      </c>
      <c r="C5" s="69">
        <v>0</v>
      </c>
      <c r="D5" s="67">
        <v>0</v>
      </c>
      <c r="E5" s="69">
        <v>0</v>
      </c>
      <c r="F5" s="67">
        <v>4.7180937299999997</v>
      </c>
      <c r="G5" s="69">
        <v>0</v>
      </c>
      <c r="H5" s="70">
        <v>4.7180937299999997</v>
      </c>
    </row>
    <row r="6" spans="1:20" ht="15.6" x14ac:dyDescent="0.3">
      <c r="B6" s="68" t="s">
        <v>88</v>
      </c>
      <c r="C6" s="69">
        <v>0</v>
      </c>
      <c r="D6" s="67">
        <v>0</v>
      </c>
      <c r="E6" s="69">
        <v>0</v>
      </c>
      <c r="F6" s="67">
        <v>1090.9855919699999</v>
      </c>
      <c r="G6" s="69">
        <v>0</v>
      </c>
      <c r="H6" s="70">
        <v>1090.9855919699999</v>
      </c>
    </row>
    <row r="7" spans="1:20" ht="15.6" x14ac:dyDescent="0.3">
      <c r="B7" s="63" t="s">
        <v>105</v>
      </c>
      <c r="C7" s="64"/>
      <c r="D7" s="65"/>
      <c r="E7" s="64"/>
      <c r="F7" s="65"/>
      <c r="G7" s="64"/>
      <c r="H7" s="66"/>
    </row>
    <row r="8" spans="1:20" ht="15.6" x14ac:dyDescent="0.3">
      <c r="B8" s="68" t="s">
        <v>59</v>
      </c>
      <c r="C8" s="69">
        <v>0</v>
      </c>
      <c r="D8" s="67">
        <v>8.5270199999999997E-3</v>
      </c>
      <c r="E8" s="69">
        <v>0</v>
      </c>
      <c r="F8" s="67">
        <v>1.2964255500000001</v>
      </c>
      <c r="G8" s="69">
        <v>0</v>
      </c>
      <c r="H8" s="70">
        <f>F8+D8</f>
        <v>1.3049525700000002</v>
      </c>
    </row>
    <row r="9" spans="1:20" ht="15.6" x14ac:dyDescent="0.3">
      <c r="B9" s="68" t="s">
        <v>67</v>
      </c>
      <c r="C9" s="69">
        <v>0</v>
      </c>
      <c r="D9" s="67">
        <v>0</v>
      </c>
      <c r="E9" s="69">
        <v>0</v>
      </c>
      <c r="F9" s="67">
        <v>0</v>
      </c>
      <c r="G9" s="69">
        <v>0</v>
      </c>
      <c r="H9" s="70">
        <v>0</v>
      </c>
    </row>
    <row r="10" spans="1:20" ht="15.6" x14ac:dyDescent="0.3">
      <c r="B10" s="68" t="s">
        <v>65</v>
      </c>
      <c r="C10" s="69">
        <v>0</v>
      </c>
      <c r="D10" s="67">
        <v>6.0000100000000001E-3</v>
      </c>
      <c r="E10" s="69">
        <v>0</v>
      </c>
      <c r="F10" s="67">
        <v>37.223887900000001</v>
      </c>
      <c r="G10" s="69">
        <v>0</v>
      </c>
      <c r="H10" s="70">
        <v>37.229887910000002</v>
      </c>
    </row>
    <row r="11" spans="1:20" ht="15.6" x14ac:dyDescent="0.3">
      <c r="B11" s="63" t="s">
        <v>106</v>
      </c>
      <c r="C11" s="64"/>
      <c r="D11" s="65"/>
      <c r="E11" s="64"/>
      <c r="F11" s="65"/>
      <c r="G11" s="64"/>
      <c r="H11" s="66"/>
      <c r="P11" s="88"/>
      <c r="Q11" s="88"/>
      <c r="R11" s="88"/>
      <c r="S11" s="88"/>
      <c r="T11" s="88"/>
    </row>
    <row r="12" spans="1:20" ht="15.6" x14ac:dyDescent="0.3">
      <c r="B12" s="68" t="s">
        <v>57</v>
      </c>
      <c r="C12" s="69">
        <v>0</v>
      </c>
      <c r="D12" s="67">
        <v>8.1468330000000005E-2</v>
      </c>
      <c r="E12" s="69">
        <v>0</v>
      </c>
      <c r="F12" s="67">
        <v>4.1587433100000002</v>
      </c>
      <c r="G12" s="69">
        <v>0</v>
      </c>
      <c r="H12" s="70">
        <v>4.2402116400000001</v>
      </c>
    </row>
    <row r="13" spans="1:20" ht="15.6" x14ac:dyDescent="0.3">
      <c r="B13" s="68" t="s">
        <v>70</v>
      </c>
      <c r="C13" s="69">
        <v>0</v>
      </c>
      <c r="D13" s="67">
        <v>3.9900060000000001E-2</v>
      </c>
      <c r="E13" s="69">
        <v>0</v>
      </c>
      <c r="F13" s="67">
        <v>0</v>
      </c>
      <c r="G13" s="69">
        <v>0</v>
      </c>
      <c r="H13" s="70">
        <v>3.9900060000000001E-2</v>
      </c>
    </row>
    <row r="14" spans="1:20" ht="15.6" x14ac:dyDescent="0.3">
      <c r="B14" s="68" t="s">
        <v>80</v>
      </c>
      <c r="C14" s="69">
        <v>0</v>
      </c>
      <c r="D14" s="67">
        <v>0</v>
      </c>
      <c r="E14" s="69">
        <v>0</v>
      </c>
      <c r="F14" s="67">
        <v>0</v>
      </c>
      <c r="G14" s="69">
        <v>0</v>
      </c>
      <c r="H14" s="70">
        <v>0</v>
      </c>
    </row>
    <row r="15" spans="1:20" ht="15.6" x14ac:dyDescent="0.3">
      <c r="B15" s="68" t="s">
        <v>69</v>
      </c>
      <c r="C15" s="69">
        <v>0</v>
      </c>
      <c r="D15" s="67">
        <v>0</v>
      </c>
      <c r="E15" s="69">
        <v>0</v>
      </c>
      <c r="F15" s="67">
        <v>0</v>
      </c>
      <c r="G15" s="69">
        <v>0</v>
      </c>
      <c r="H15" s="70">
        <v>0</v>
      </c>
    </row>
    <row r="16" spans="1:20" ht="15.6" x14ac:dyDescent="0.3">
      <c r="B16" s="68" t="s">
        <v>66</v>
      </c>
      <c r="C16" s="69">
        <v>0</v>
      </c>
      <c r="D16" s="67">
        <v>0.13378585999999998</v>
      </c>
      <c r="E16" s="69">
        <v>0</v>
      </c>
      <c r="F16" s="67">
        <v>2.746987E-2</v>
      </c>
      <c r="G16" s="69">
        <v>1.36539633</v>
      </c>
      <c r="H16" s="70">
        <v>1.52665206</v>
      </c>
    </row>
    <row r="17" spans="2:8" ht="15.6" x14ac:dyDescent="0.3">
      <c r="B17" s="68" t="s">
        <v>68</v>
      </c>
      <c r="C17" s="69">
        <v>0</v>
      </c>
      <c r="D17" s="67">
        <v>0</v>
      </c>
      <c r="E17" s="69">
        <v>0</v>
      </c>
      <c r="F17" s="67">
        <v>0</v>
      </c>
      <c r="G17" s="69">
        <v>0</v>
      </c>
      <c r="H17" s="70">
        <v>0</v>
      </c>
    </row>
    <row r="18" spans="2:8" ht="15.6" x14ac:dyDescent="0.3">
      <c r="B18" s="68" t="s">
        <v>62</v>
      </c>
      <c r="C18" s="69">
        <v>0</v>
      </c>
      <c r="D18" s="67">
        <v>0</v>
      </c>
      <c r="E18" s="69">
        <v>0</v>
      </c>
      <c r="F18" s="67">
        <v>1.6579434300000002</v>
      </c>
      <c r="G18" s="69">
        <v>6.8205000000000002E-2</v>
      </c>
      <c r="H18" s="70">
        <v>1.7261484300000003</v>
      </c>
    </row>
    <row r="19" spans="2:8" ht="15.6" x14ac:dyDescent="0.3">
      <c r="B19" s="68" t="s">
        <v>58</v>
      </c>
      <c r="C19" s="69">
        <v>0</v>
      </c>
      <c r="D19" s="67">
        <v>2.8834499999999996E-3</v>
      </c>
      <c r="E19" s="69">
        <v>0</v>
      </c>
      <c r="F19" s="67">
        <v>6.0290107299999995</v>
      </c>
      <c r="G19" s="69">
        <v>0</v>
      </c>
      <c r="H19" s="70">
        <v>6.0318941799999992</v>
      </c>
    </row>
    <row r="20" spans="2:8" ht="15.6" x14ac:dyDescent="0.3">
      <c r="B20" s="68" t="s">
        <v>73</v>
      </c>
      <c r="C20" s="69">
        <v>0</v>
      </c>
      <c r="D20" s="67">
        <v>0</v>
      </c>
      <c r="E20" s="69">
        <v>0</v>
      </c>
      <c r="F20" s="67">
        <v>0</v>
      </c>
      <c r="G20" s="69">
        <v>0</v>
      </c>
      <c r="H20" s="70">
        <v>0</v>
      </c>
    </row>
    <row r="21" spans="2:8" ht="15.6" x14ac:dyDescent="0.3">
      <c r="B21" s="68" t="s">
        <v>71</v>
      </c>
      <c r="C21" s="69">
        <v>0</v>
      </c>
      <c r="D21" s="67">
        <v>0</v>
      </c>
      <c r="E21" s="69">
        <v>0</v>
      </c>
      <c r="F21" s="69">
        <v>3.6005949999999995E-2</v>
      </c>
      <c r="G21" s="69">
        <v>0</v>
      </c>
      <c r="H21" s="70">
        <v>3.6005949999999995E-2</v>
      </c>
    </row>
    <row r="22" spans="2:8" ht="16.2" thickBot="1" x14ac:dyDescent="0.35">
      <c r="B22" s="68" t="s">
        <v>60</v>
      </c>
      <c r="C22" s="141">
        <v>0</v>
      </c>
      <c r="D22" s="67">
        <v>0</v>
      </c>
      <c r="E22" s="141">
        <v>0</v>
      </c>
      <c r="F22" s="67">
        <v>7.9168699999999995E-3</v>
      </c>
      <c r="G22" s="69">
        <v>0</v>
      </c>
      <c r="H22" s="70">
        <v>7.9168699999999995E-3</v>
      </c>
    </row>
    <row r="23" spans="2:8" ht="16.2" thickBot="1" x14ac:dyDescent="0.35">
      <c r="B23" s="68" t="s">
        <v>61</v>
      </c>
      <c r="C23" s="69">
        <v>3.3115996000000001</v>
      </c>
      <c r="D23" s="67">
        <v>1.4391855000000009</v>
      </c>
      <c r="E23" s="141">
        <v>2.3649999999999999E-3</v>
      </c>
      <c r="F23" s="67">
        <v>196.13933813000003</v>
      </c>
      <c r="G23" s="69">
        <v>1.2602563999999998</v>
      </c>
      <c r="H23" s="70">
        <v>202.15274463000003</v>
      </c>
    </row>
    <row r="24" spans="2:8" ht="16.2" thickBot="1" x14ac:dyDescent="0.35">
      <c r="B24" s="60" t="s">
        <v>15</v>
      </c>
      <c r="C24" s="142">
        <v>3.3115996000000001</v>
      </c>
      <c r="D24" s="143">
        <v>1.7117502300000009</v>
      </c>
      <c r="E24" s="144">
        <v>2.3649999999999999E-3</v>
      </c>
      <c r="F24" s="143">
        <v>1342.2804274399998</v>
      </c>
      <c r="G24" s="145">
        <v>2.69385773</v>
      </c>
      <c r="H24" s="71">
        <v>1349.9999999999998</v>
      </c>
    </row>
    <row r="26" spans="2:8" ht="15.6" x14ac:dyDescent="0.3">
      <c r="B26" s="41" t="s">
        <v>124</v>
      </c>
    </row>
  </sheetData>
  <hyperlinks>
    <hyperlink ref="B26" location="Contents!A1" display="Back to Table Content" xr:uid="{3859F075-B23F-4780-BC29-156740601AE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57FF4-A55D-4BCF-834C-1FB4151DE460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57913055-cd35-4c1b-be54-2b3300ab1f35"/>
    <ds:schemaRef ds:uri="http://schemas.microsoft.com/office/2006/metadata/properties"/>
    <ds:schemaRef ds:uri="http://purl.org/dc/dcmitype/"/>
    <ds:schemaRef ds:uri="http://schemas.openxmlformats.org/package/2006/metadata/core-properties"/>
    <ds:schemaRef ds:uri="535ddf26-c045-4728-9502-64034f99831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40</vt:i4>
      </vt:variant>
    </vt:vector>
  </HeadingPairs>
  <TitlesOfParts>
    <vt:vector size="47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1'!_Hlk144811021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1'!_Hlk149831927</vt:lpstr>
      <vt:lpstr>'Table 1'!_Hlk149831957</vt:lpstr>
      <vt:lpstr>'Table 1'!_Hlk149832008</vt:lpstr>
      <vt:lpstr>'Table 1'!_Hlk149832042</vt:lpstr>
      <vt:lpstr>'Table 1'!_Hlk149832130</vt:lpstr>
      <vt:lpstr>'Table 1'!_Hlk149834653</vt:lpstr>
      <vt:lpstr>'Table 1'!_Hlk149834702</vt:lpstr>
      <vt:lpstr>'Table 2'!_Hlk152671493</vt:lpstr>
      <vt:lpstr>'Table 2'!_Hlk152671637</vt:lpstr>
      <vt:lpstr>'Table 2'!_Hlk152679891</vt:lpstr>
      <vt:lpstr>'Table 2'!_Hlk152679925</vt:lpstr>
      <vt:lpstr>'Table 2'!_Hlk152679956</vt:lpstr>
      <vt:lpstr>'Table 2'!_Hlk152680685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2023-12-14T07:32:15Z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