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2024\"/>
    </mc:Choice>
  </mc:AlternateContent>
  <xr:revisionPtr revIDLastSave="0" documentId="8_{F5CA6FD9-623E-4805-9DB1-F021A37C7CE4}" xr6:coauthVersionLast="36" xr6:coauthVersionMax="36" xr10:uidLastSave="{00000000-0000-0000-0000-000000000000}"/>
  <bookViews>
    <workbookView xWindow="-108" yWindow="-108" windowWidth="23256" windowHeight="12576" tabRatio="779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2'!#REF!</definedName>
    <definedName name="_Hlk152679925" localSheetId="2">'Table 2'!#REF!</definedName>
    <definedName name="_Hlk152679956" localSheetId="2">'Table 2'!#REF!</definedName>
    <definedName name="_Hlk152680685" localSheetId="2">'Table 2'!#REF!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1'!$E$14</definedName>
    <definedName name="_Hlk160628187" localSheetId="1">'Table 1'!$E$22</definedName>
    <definedName name="_Hlk160628217" localSheetId="1">'Table 1'!$G$22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178921618" localSheetId="2">'Table 2'!#REF!</definedName>
    <definedName name="_Hlk178921917" localSheetId="2">'Table 2'!#REF!</definedName>
    <definedName name="_Hlk179186217" localSheetId="2">'Table 2'!#REF!</definedName>
    <definedName name="_Hlk179186316" localSheetId="2">'Table 2'!#REF!</definedName>
    <definedName name="_Hlk181700968" localSheetId="2">'Table 2'!#REF!</definedName>
    <definedName name="_Hlk181972666" localSheetId="1">'Table 1'!#REF!</definedName>
    <definedName name="_Hlk63123628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F24" i="3"/>
  <c r="E24" i="3"/>
  <c r="D24" i="3"/>
  <c r="G24" i="3" l="1"/>
</calcChain>
</file>

<file path=xl/sharedStrings.xml><?xml version="1.0" encoding="utf-8"?>
<sst xmlns="http://schemas.openxmlformats.org/spreadsheetml/2006/main" count="200" uniqueCount="131">
  <si>
    <t>Tax Type</t>
  </si>
  <si>
    <t>Expected Returns</t>
  </si>
  <si>
    <t>On-Time Filing</t>
  </si>
  <si>
    <t>Late Filing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</si>
  <si>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</si>
  <si>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</si>
  <si>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</si>
  <si>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</si>
  <si>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</si>
  <si>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</si>
  <si>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</si>
  <si>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</si>
  <si>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</si>
  <si>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</si>
  <si>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</si>
  <si>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</si>
  <si>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</si>
  <si>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</si>
  <si>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</si>
  <si>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</si>
  <si>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</si>
  <si>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</si>
  <si>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</si>
  <si>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</si>
  <si>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</si>
  <si>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</si>
  <si>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</si>
  <si>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</si>
  <si>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</si>
  <si>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</si>
  <si>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>2. Customs Services Division</t>
  </si>
  <si>
    <t xml:space="preserve">    1. VAT on imports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</si>
  <si>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</si>
  <si>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</si>
  <si>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</si>
  <si>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</si>
  <si>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>Total revenue</t>
  </si>
  <si>
    <t>Tax revenue</t>
  </si>
  <si>
    <t>Non-Tax Revenue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</si>
  <si>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</si>
  <si>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</si>
  <si>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</si>
  <si>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</si>
  <si>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</si>
  <si>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</si>
  <si>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</si>
  <si>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</si>
  <si>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</si>
  <si>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</si>
  <si>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</si>
  <si>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</si>
  <si>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</si>
  <si>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</si>
  <si>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</si>
  <si>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</si>
  <si>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</si>
  <si>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</si>
  <si>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</si>
  <si>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</si>
  <si>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</si>
  <si>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</si>
  <si>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</si>
  <si>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</si>
  <si>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</si>
  <si>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</si>
  <si>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</si>
  <si>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</si>
  <si>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</si>
  <si>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</si>
  <si>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</si>
  <si>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</si>
  <si>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Overall</t>
  </si>
  <si>
    <t>No. of Tax Accounts</t>
  </si>
  <si>
    <t>Presumptive tax on artisanal and small-scale mining</t>
  </si>
  <si>
    <t>Registrations</t>
  </si>
  <si>
    <t>Expected Payments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</si>
  <si>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</si>
  <si>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</si>
  <si>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</si>
  <si>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</si>
  <si>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</si>
  <si>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</si>
  <si>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</si>
  <si>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</si>
  <si>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</si>
  <si>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</si>
  <si>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</si>
  <si>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</si>
  <si>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Year to date</t>
  </si>
  <si>
    <t>End of Month Filing</t>
  </si>
  <si>
    <t>End of Month</t>
  </si>
  <si>
    <t>Back to Table Content</t>
  </si>
  <si>
    <t xml:space="preserve">Target </t>
  </si>
  <si>
    <t>Pay As You Earn</t>
  </si>
  <si>
    <t>Rental tax type</t>
  </si>
  <si>
    <t>Value Added Tax on Cross Border Electronic Service Suppliers</t>
  </si>
  <si>
    <t>Grand Total</t>
  </si>
  <si>
    <t xml:space="preserve"> -   </t>
  </si>
  <si>
    <t>Table 4: October 2024 Return Filing Compliance Rates</t>
  </si>
  <si>
    <t>Taxpayer population (number of active tax accounts) as at end of October, 2024</t>
  </si>
  <si>
    <t>October</t>
  </si>
  <si>
    <t>Value Added Tax for Foreign Suppliers</t>
  </si>
  <si>
    <t>Rental Income Tax</t>
  </si>
  <si>
    <t>Table 3: Taxpayer Population, October 2024</t>
  </si>
  <si>
    <t>Table 5: October 2024 Payment Compliance Rates by Value (K’ million)</t>
  </si>
  <si>
    <t>Table 6: Tax Refunds Payments by Sector, October 2024 (K'million)</t>
  </si>
  <si>
    <t>Table 1: Actual Revenue Collection against Parliament Target, October 2024 (K’ million)</t>
  </si>
  <si>
    <t>Table 2: October 2024 Gross Collections by Sector (K ’million)</t>
  </si>
  <si>
    <t>Table 2: January to October 2024 Gross Collections by Sector (K ’million)</t>
  </si>
  <si>
    <t>Compliance Rate</t>
  </si>
  <si>
    <t>(On-Time)</t>
  </si>
  <si>
    <t>On-Time Payments</t>
  </si>
  <si>
    <t>Late Payments</t>
  </si>
  <si>
    <t>Total Payments</t>
  </si>
  <si>
    <t>On-Time Payment Rate</t>
  </si>
  <si>
    <t>End of Month Payment Rate</t>
  </si>
  <si>
    <t xml:space="preserve">     5. Mineral royalty tax</t>
  </si>
  <si>
    <t xml:space="preserve">    2. Customs duty (Import tariffs)</t>
  </si>
  <si>
    <t xml:space="preserve">    3. Export duties; o/w</t>
  </si>
  <si>
    <t xml:space="preserve">   4. Import Excise Duties</t>
  </si>
  <si>
    <t xml:space="preserve">   5. Import Fuel Levy</t>
  </si>
  <si>
    <t xml:space="preserve">   6. Carbon Tax</t>
  </si>
  <si>
    <t xml:space="preserve">   7. Motor Vehicle Fees</t>
  </si>
  <si>
    <t xml:space="preserve">          Mining Company Tax</t>
  </si>
  <si>
    <t xml:space="preserve">     6. Skills Development Levy</t>
  </si>
  <si>
    <t xml:space="preserve">     3. Withholding taxes &amp; others</t>
  </si>
  <si>
    <t xml:space="preserve">     4. Rental Income Tax</t>
  </si>
  <si>
    <t xml:space="preserve">     2. PAYE</t>
  </si>
  <si>
    <t xml:space="preserve">          Non-Mining Company Tax</t>
  </si>
  <si>
    <t xml:space="preserve">     6. Tourism Levy</t>
  </si>
  <si>
    <t xml:space="preserve">     7. VAT on domestic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</si>
</sst>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rgb="FFFF0000"/>
      <name val="Rockwell"/>
      <family val="1"/>
    </font>
    <font>
      <sz val="9"/>
      <name val="Segoe U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27" fillId="0" borderId="0"/>
  </cellStyleXfs>
  <cellXfs count="1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3" xfId="0" applyFont="1" applyFill="1" applyBorder="1"/>
    <xf numFmtId="0" fontId="9" fillId="4" borderId="13" xfId="0" applyFont="1" applyFill="1" applyBorder="1"/>
    <xf numFmtId="164" fontId="9" fillId="4" borderId="21" xfId="0" applyNumberFormat="1" applyFont="1" applyFill="1" applyBorder="1" applyAlignment="1">
      <alignment horizontal="right" vertical="center"/>
    </xf>
    <xf numFmtId="164" fontId="9" fillId="4" borderId="25" xfId="0" applyNumberFormat="1" applyFont="1" applyFill="1" applyBorder="1" applyAlignment="1">
      <alignment horizontal="right" vertical="center"/>
    </xf>
    <xf numFmtId="164" fontId="9" fillId="4" borderId="22" xfId="0" applyNumberFormat="1" applyFont="1" applyFill="1" applyBorder="1" applyAlignment="1">
      <alignment horizontal="right" vertical="center"/>
    </xf>
    <xf numFmtId="164" fontId="9" fillId="4" borderId="19" xfId="0" applyNumberFormat="1" applyFont="1" applyFill="1" applyBorder="1" applyAlignment="1">
      <alignment horizontal="right" vertical="center"/>
    </xf>
    <xf numFmtId="164" fontId="9" fillId="4" borderId="16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Alignment="1">
      <alignment horizontal="right" vertical="center"/>
    </xf>
    <xf numFmtId="0" fontId="9" fillId="4" borderId="16" xfId="0" applyFont="1" applyFill="1" applyBorder="1"/>
    <xf numFmtId="0" fontId="9" fillId="4" borderId="17" xfId="0" applyFont="1" applyFill="1" applyBorder="1"/>
    <xf numFmtId="164" fontId="9" fillId="4" borderId="17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0" fontId="8" fillId="0" borderId="16" xfId="0" applyFont="1" applyBorder="1"/>
    <xf numFmtId="164" fontId="8" fillId="3" borderId="16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64" fontId="8" fillId="3" borderId="23" xfId="0" applyNumberFormat="1" applyFont="1" applyFill="1" applyBorder="1" applyAlignment="1">
      <alignment horizontal="right" vertical="center"/>
    </xf>
    <xf numFmtId="164" fontId="8" fillId="3" borderId="26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4" borderId="8" xfId="0" applyFont="1" applyFill="1" applyBorder="1"/>
    <xf numFmtId="0" fontId="14" fillId="4" borderId="1" xfId="0" applyFont="1" applyFill="1" applyBorder="1"/>
    <xf numFmtId="0" fontId="14" fillId="4" borderId="7" xfId="0" applyFont="1" applyFill="1" applyBorder="1"/>
    <xf numFmtId="0" fontId="14" fillId="4" borderId="4" xfId="0" applyFont="1" applyFill="1" applyBorder="1"/>
    <xf numFmtId="0" fontId="14" fillId="4" borderId="16" xfId="0" applyFont="1" applyFill="1" applyBorder="1"/>
    <xf numFmtId="0" fontId="14" fillId="4" borderId="9" xfId="0" applyFont="1" applyFill="1" applyBorder="1"/>
    <xf numFmtId="0" fontId="14" fillId="4" borderId="0" xfId="0" applyFont="1" applyFill="1"/>
    <xf numFmtId="0" fontId="14" fillId="4" borderId="11" xfId="0" applyFont="1" applyFill="1" applyBorder="1"/>
    <xf numFmtId="0" fontId="15" fillId="0" borderId="27" xfId="0" applyFont="1" applyBorder="1"/>
    <xf numFmtId="0" fontId="16" fillId="0" borderId="0" xfId="0" applyFont="1"/>
    <xf numFmtId="0" fontId="17" fillId="0" borderId="0" xfId="0" applyFont="1"/>
    <xf numFmtId="0" fontId="14" fillId="4" borderId="2" xfId="0" applyFont="1" applyFill="1" applyBorder="1"/>
    <xf numFmtId="43" fontId="14" fillId="4" borderId="2" xfId="1" applyFont="1" applyFill="1" applyBorder="1"/>
    <xf numFmtId="0" fontId="15" fillId="0" borderId="9" xfId="0" applyFont="1" applyBorder="1"/>
    <xf numFmtId="0" fontId="15" fillId="3" borderId="9" xfId="0" applyFont="1" applyFill="1" applyBorder="1"/>
    <xf numFmtId="0" fontId="18" fillId="0" borderId="0" xfId="4" applyFont="1"/>
    <xf numFmtId="0" fontId="19" fillId="0" borderId="0" xfId="0" applyFont="1"/>
    <xf numFmtId="0" fontId="20" fillId="0" borderId="0" xfId="0" applyFont="1"/>
    <xf numFmtId="166" fontId="9" fillId="4" borderId="5" xfId="1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21" fillId="0" borderId="0" xfId="0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14" fillId="4" borderId="13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9" fontId="15" fillId="3" borderId="34" xfId="0" applyNumberFormat="1" applyFont="1" applyFill="1" applyBorder="1" applyAlignment="1">
      <alignment horizontal="center" vertical="center"/>
    </xf>
    <xf numFmtId="9" fontId="15" fillId="3" borderId="33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vertic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9" fontId="15" fillId="3" borderId="28" xfId="0" applyNumberFormat="1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vertical="center"/>
    </xf>
    <xf numFmtId="3" fontId="15" fillId="3" borderId="36" xfId="0" applyNumberFormat="1" applyFont="1" applyFill="1" applyBorder="1" applyAlignment="1">
      <alignment horizontal="center" vertical="center"/>
    </xf>
    <xf numFmtId="3" fontId="15" fillId="3" borderId="37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9" fontId="15" fillId="3" borderId="36" xfId="0" applyNumberFormat="1" applyFont="1" applyFill="1" applyBorder="1" applyAlignment="1">
      <alignment horizontal="center" vertical="center"/>
    </xf>
    <xf numFmtId="9" fontId="15" fillId="3" borderId="38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9" fontId="14" fillId="4" borderId="7" xfId="0" applyNumberFormat="1" applyFont="1" applyFill="1" applyBorder="1" applyAlignment="1">
      <alignment horizontal="center" vertical="center"/>
    </xf>
    <xf numFmtId="10" fontId="0" fillId="0" borderId="0" xfId="2" applyNumberFormat="1" applyFont="1"/>
    <xf numFmtId="0" fontId="14" fillId="4" borderId="1" xfId="0" applyFont="1" applyFill="1" applyBorder="1" applyAlignment="1">
      <alignment horizontal="left" vertical="center"/>
    </xf>
    <xf numFmtId="164" fontId="8" fillId="3" borderId="16" xfId="0" applyNumberFormat="1" applyFont="1" applyFill="1" applyBorder="1" applyAlignment="1">
      <alignment horizontal="right" vertical="top"/>
    </xf>
    <xf numFmtId="164" fontId="8" fillId="3" borderId="11" xfId="0" applyNumberFormat="1" applyFont="1" applyFill="1" applyBorder="1" applyAlignment="1">
      <alignment horizontal="right" vertical="top"/>
    </xf>
    <xf numFmtId="3" fontId="0" fillId="0" borderId="0" xfId="0" applyNumberFormat="1"/>
    <xf numFmtId="10" fontId="9" fillId="4" borderId="9" xfId="0" applyNumberFormat="1" applyFont="1" applyFill="1" applyBorder="1" applyAlignment="1">
      <alignment horizontal="right" vertical="center"/>
    </xf>
    <xf numFmtId="10" fontId="9" fillId="4" borderId="3" xfId="0" applyNumberFormat="1" applyFont="1" applyFill="1" applyBorder="1" applyAlignment="1">
      <alignment horizontal="right" vertical="center"/>
    </xf>
    <xf numFmtId="165" fontId="9" fillId="4" borderId="2" xfId="0" applyNumberFormat="1" applyFont="1" applyFill="1" applyBorder="1" applyAlignment="1">
      <alignment horizontal="right" vertical="center"/>
    </xf>
    <xf numFmtId="165" fontId="9" fillId="4" borderId="9" xfId="0" applyNumberFormat="1" applyFont="1" applyFill="1" applyBorder="1" applyAlignment="1">
      <alignment horizontal="right" vertical="center"/>
    </xf>
    <xf numFmtId="165" fontId="8" fillId="3" borderId="9" xfId="0" applyNumberFormat="1" applyFont="1" applyFill="1" applyBorder="1" applyAlignment="1">
      <alignment horizontal="right" vertical="center"/>
    </xf>
    <xf numFmtId="165" fontId="8" fillId="3" borderId="9" xfId="0" applyNumberFormat="1" applyFont="1" applyFill="1" applyBorder="1" applyAlignment="1">
      <alignment horizontal="right" vertical="top"/>
    </xf>
    <xf numFmtId="165" fontId="8" fillId="3" borderId="26" xfId="0" applyNumberFormat="1" applyFont="1" applyFill="1" applyBorder="1" applyAlignment="1">
      <alignment horizontal="right" vertical="center"/>
    </xf>
    <xf numFmtId="43" fontId="17" fillId="0" borderId="0" xfId="0" applyNumberFormat="1" applyFont="1"/>
    <xf numFmtId="0" fontId="13" fillId="0" borderId="0" xfId="0" pivotButton="1" applyFont="1"/>
    <xf numFmtId="4" fontId="24" fillId="0" borderId="0" xfId="0" applyNumberFormat="1" applyFont="1" applyAlignment="1">
      <alignment horizontal="right" vertical="center" wrapText="1"/>
    </xf>
    <xf numFmtId="10" fontId="23" fillId="0" borderId="0" xfId="0" applyNumberFormat="1" applyFont="1" applyAlignment="1">
      <alignment horizontal="right" vertical="center" wrapText="1"/>
    </xf>
    <xf numFmtId="0" fontId="26" fillId="0" borderId="0" xfId="0" applyFont="1"/>
    <xf numFmtId="0" fontId="26" fillId="0" borderId="0" xfId="0" pivotButton="1" applyFont="1"/>
    <xf numFmtId="0" fontId="15" fillId="0" borderId="16" xfId="0" applyFont="1" applyBorder="1"/>
    <xf numFmtId="167" fontId="15" fillId="0" borderId="29" xfId="1" applyNumberFormat="1" applyFont="1" applyBorder="1"/>
    <xf numFmtId="167" fontId="15" fillId="0" borderId="28" xfId="1" applyNumberFormat="1" applyFont="1" applyBorder="1"/>
    <xf numFmtId="167" fontId="15" fillId="0" borderId="30" xfId="1" applyNumberFormat="1" applyFont="1" applyBorder="1"/>
    <xf numFmtId="167" fontId="14" fillId="4" borderId="9" xfId="0" applyNumberFormat="1" applyFont="1" applyFill="1" applyBorder="1"/>
    <xf numFmtId="167" fontId="14" fillId="4" borderId="0" xfId="0" applyNumberFormat="1" applyFont="1" applyFill="1"/>
    <xf numFmtId="167" fontId="14" fillId="4" borderId="11" xfId="0" applyNumberFormat="1" applyFont="1" applyFill="1" applyBorder="1"/>
    <xf numFmtId="167" fontId="15" fillId="0" borderId="9" xfId="1" applyNumberFormat="1" applyFont="1" applyBorder="1"/>
    <xf numFmtId="167" fontId="14" fillId="4" borderId="1" xfId="0" applyNumberFormat="1" applyFont="1" applyFill="1" applyBorder="1"/>
    <xf numFmtId="167" fontId="14" fillId="4" borderId="4" xfId="0" applyNumberFormat="1" applyFont="1" applyFill="1" applyBorder="1"/>
    <xf numFmtId="167" fontId="15" fillId="3" borderId="28" xfId="1" applyNumberFormat="1" applyFont="1" applyFill="1" applyBorder="1" applyAlignment="1">
      <alignment horizontal="center" vertical="center"/>
    </xf>
    <xf numFmtId="167" fontId="15" fillId="3" borderId="29" xfId="1" applyNumberFormat="1" applyFont="1" applyFill="1" applyBorder="1" applyAlignment="1">
      <alignment horizontal="center" vertical="center"/>
    </xf>
    <xf numFmtId="167" fontId="14" fillId="4" borderId="7" xfId="1" applyNumberFormat="1" applyFont="1" applyFill="1" applyBorder="1" applyAlignment="1">
      <alignment horizontal="center" vertical="center"/>
    </xf>
    <xf numFmtId="167" fontId="14" fillId="4" borderId="1" xfId="1" applyNumberFormat="1" applyFont="1" applyFill="1" applyBorder="1" applyAlignment="1">
      <alignment horizontal="center" vertical="center"/>
    </xf>
    <xf numFmtId="167" fontId="15" fillId="0" borderId="9" xfId="1" applyNumberFormat="1" applyFont="1" applyFill="1" applyBorder="1" applyAlignment="1">
      <alignment horizontal="right"/>
    </xf>
    <xf numFmtId="167" fontId="15" fillId="0" borderId="9" xfId="1" applyNumberFormat="1" applyFont="1" applyFill="1" applyBorder="1"/>
    <xf numFmtId="167" fontId="25" fillId="4" borderId="9" xfId="1" applyNumberFormat="1" applyFont="1" applyFill="1" applyBorder="1"/>
    <xf numFmtId="167" fontId="14" fillId="4" borderId="1" xfId="1" applyNumberFormat="1" applyFont="1" applyFill="1" applyBorder="1"/>
    <xf numFmtId="167" fontId="15" fillId="0" borderId="27" xfId="1" applyNumberFormat="1" applyFont="1" applyBorder="1"/>
    <xf numFmtId="167" fontId="15" fillId="0" borderId="16" xfId="1" applyNumberFormat="1" applyFont="1" applyBorder="1"/>
    <xf numFmtId="167" fontId="14" fillId="4" borderId="8" xfId="0" applyNumberFormat="1" applyFont="1" applyFill="1" applyBorder="1"/>
    <xf numFmtId="0" fontId="9" fillId="4" borderId="1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0" fontId="9" fillId="4" borderId="2" xfId="2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9" fillId="4" borderId="14" xfId="0" applyFont="1" applyFill="1" applyBorder="1" applyAlignment="1">
      <alignment vertical="center"/>
    </xf>
    <xf numFmtId="0" fontId="9" fillId="4" borderId="41" xfId="0" applyFont="1" applyFill="1" applyBorder="1" applyAlignment="1">
      <alignment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</cellXfs>
  <cellStyles count="6">
    <cellStyle name="20% - Accent1" xfId="3" builtinId="30"/>
    <cellStyle name="Comma" xfId="1" builtinId="3"/>
    <cellStyle name="Hyperlink" xfId="4" builtinId="8"/>
    <cellStyle name="Normal" xfId="0" builtinId="0"/>
    <cellStyle name="Normal 2" xfId="5" xr:uid="{E03EDD78-4E6A-4451-88D7-39E528816ED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tabSelected="1" workbookViewId="0">
      <pane ySplit="1" topLeftCell="A2" activePane="bottomLeft" state="frozen"/>
      <selection pane="bottomLeft" activeCell="F9" sqref="F9"/>
    </sheetView>
  </sheetViews>
  <sheetFormatPr defaultRowHeight="14.4" x14ac:dyDescent="0.3"/>
  <cols>
    <col min="1" max="1" width="86.33203125" customWidth="1"/>
  </cols>
  <sheetData>
    <row r="1" spans="1:1" ht="18" x14ac:dyDescent="0.35">
      <c r="A1" s="4" t="s">
        <v>77</v>
      </c>
    </row>
    <row r="2" spans="1:1" ht="17.399999999999999" x14ac:dyDescent="0.3">
      <c r="A2" s="5" t="s">
        <v>106</v>
      </c>
    </row>
    <row r="3" spans="1:1" ht="17.399999999999999" x14ac:dyDescent="0.3">
      <c r="A3" s="5" t="s">
        <v>107</v>
      </c>
    </row>
    <row r="4" spans="1:1" ht="17.399999999999999" x14ac:dyDescent="0.3">
      <c r="A4" s="5" t="s">
        <v>103</v>
      </c>
    </row>
    <row r="5" spans="1:1" ht="17.399999999999999" x14ac:dyDescent="0.3">
      <c r="A5" s="5" t="s">
        <v>98</v>
      </c>
    </row>
    <row r="6" spans="1:1" ht="17.399999999999999" x14ac:dyDescent="0.3">
      <c r="A6" s="5" t="s">
        <v>104</v>
      </c>
    </row>
    <row r="7" spans="1:1" ht="17.399999999999999" x14ac:dyDescent="0.3">
      <c r="A7" s="5" t="s">
        <v>105</v>
      </c>
    </row>
    <row r="8" spans="1:1" ht="18" x14ac:dyDescent="0.35">
      <c r="A8" s="2"/>
    </row>
    <row r="9" spans="1:1" ht="18" x14ac:dyDescent="0.35">
      <c r="A9" s="2"/>
    </row>
    <row r="10" spans="1:1" ht="18" x14ac:dyDescent="0.35">
      <c r="A10" s="3"/>
    </row>
    <row r="11" spans="1:1" x14ac:dyDescent="0.3">
      <c r="A11" s="1"/>
    </row>
  </sheetData>
  <hyperlinks>
    <hyperlink ref="A3" location="'Table 2'!A1" display="Table 2: February 2024 Gross Collections by Sector, K ’Million" xr:uid="{6998D469-83C9-407E-A840-7117FABEF9E1}"/>
    <hyperlink ref="A4" location="'Table 3'!A1" display="Table 3: Taxpayer population, February 2024" xr:uid="{BE42A016-83D6-4FCC-9AE3-5E4C7E3B44CD}"/>
    <hyperlink ref="A5" location="'Table 4'!A1" display="Table 4: February 2024 Return Filing Compliance Rates" xr:uid="{2485BDD2-76CF-4734-9CEA-ED00CE5A2F36}"/>
    <hyperlink ref="A6" location="'Table 5 '!A1" display="Table 5: February 2024 payment compliance rates by value (K’ million)" xr:uid="{468AD64B-D7F1-481A-A932-452857C3504E}"/>
    <hyperlink ref="A7" location="'Table 6'!A1" display="Table 6: Tax Refunds Payments by sector K'million, February 2024" xr:uid="{1FF6FF2E-32AB-4520-910B-906F873B875C}"/>
    <hyperlink ref="A2" location="'Table 1'!A1" display="Table 1: Actual Revenue Collection against Parliament Target, February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>
    <tabColor theme="0" tint="-0.249977111117893"/>
  </sheetPr>
  <dimension ref="B2:I39"/>
  <sheetViews>
    <sheetView showGridLines="0" zoomScaleNormal="100" workbookViewId="0">
      <pane ySplit="2" topLeftCell="A27" activePane="bottomLeft" state="frozen"/>
      <selection pane="bottomLeft" activeCell="F17" sqref="F17"/>
    </sheetView>
  </sheetViews>
  <sheetFormatPr defaultRowHeight="14.4" x14ac:dyDescent="0.3"/>
  <cols>
    <col min="2" max="2" width="38.5546875" bestFit="1" customWidth="1"/>
    <col min="3" max="3" width="12.21875" customWidth="1"/>
    <col min="4" max="4" width="12.44140625" customWidth="1"/>
    <col min="5" max="5" width="12" customWidth="1"/>
    <col min="6" max="6" width="13" customWidth="1"/>
    <col min="7" max="7" width="14.5546875" customWidth="1"/>
    <col min="8" max="8" width="15" style="109" customWidth="1"/>
    <col min="9" max="9" width="8" bestFit="1" customWidth="1"/>
  </cols>
  <sheetData>
    <row r="2" spans="2:9" ht="18.600000000000001" thickBot="1" x14ac:dyDescent="0.35">
      <c r="B2" s="6" t="s">
        <v>106</v>
      </c>
    </row>
    <row r="3" spans="2:9" ht="16.2" thickBot="1" x14ac:dyDescent="0.35">
      <c r="B3" s="7"/>
      <c r="C3" s="148" t="s">
        <v>14</v>
      </c>
      <c r="D3" s="148" t="s">
        <v>15</v>
      </c>
      <c r="E3" s="149" t="s">
        <v>16</v>
      </c>
      <c r="F3" s="150" t="s">
        <v>17</v>
      </c>
      <c r="G3" s="151" t="s">
        <v>18</v>
      </c>
      <c r="H3" s="152" t="s">
        <v>19</v>
      </c>
    </row>
    <row r="4" spans="2:9" ht="16.2" thickTop="1" x14ac:dyDescent="0.3">
      <c r="B4" s="8" t="s">
        <v>20</v>
      </c>
      <c r="C4" s="9">
        <v>11953.5</v>
      </c>
      <c r="D4" s="9">
        <v>1694.2</v>
      </c>
      <c r="E4" s="10">
        <v>10259.200000000001</v>
      </c>
      <c r="F4" s="11">
        <v>10410.1</v>
      </c>
      <c r="G4" s="12">
        <v>-150.80000000000001</v>
      </c>
      <c r="H4" s="116">
        <v>-1.4E-2</v>
      </c>
      <c r="I4" s="71"/>
    </row>
    <row r="5" spans="2:9" ht="15.6" x14ac:dyDescent="0.3">
      <c r="B5" s="17" t="s">
        <v>21</v>
      </c>
      <c r="C5" s="13">
        <v>9335</v>
      </c>
      <c r="D5" s="13">
        <v>8.4</v>
      </c>
      <c r="E5" s="14">
        <v>9326.5</v>
      </c>
      <c r="F5" s="15">
        <v>8792</v>
      </c>
      <c r="G5" s="16">
        <v>534.5</v>
      </c>
      <c r="H5" s="117">
        <v>6.0999999999999999E-2</v>
      </c>
      <c r="I5" s="70"/>
    </row>
    <row r="6" spans="2:9" ht="15.6" x14ac:dyDescent="0.3">
      <c r="B6" s="23" t="s">
        <v>22</v>
      </c>
      <c r="C6" s="24">
        <v>4081.7</v>
      </c>
      <c r="D6" s="24">
        <v>0.8</v>
      </c>
      <c r="E6" s="25">
        <v>4081</v>
      </c>
      <c r="F6" s="26">
        <v>5099.6000000000004</v>
      </c>
      <c r="G6" s="27">
        <v>-1018.6</v>
      </c>
      <c r="H6" s="118">
        <v>-0.2</v>
      </c>
      <c r="I6" s="70"/>
    </row>
    <row r="7" spans="2:9" ht="15.6" x14ac:dyDescent="0.3">
      <c r="B7" s="23" t="s">
        <v>123</v>
      </c>
      <c r="C7" s="24">
        <v>1770.9</v>
      </c>
      <c r="D7" s="24" t="s">
        <v>97</v>
      </c>
      <c r="E7" s="25">
        <v>1770.9</v>
      </c>
      <c r="F7" s="26">
        <v>2746.2</v>
      </c>
      <c r="G7" s="27">
        <v>-975.4</v>
      </c>
      <c r="H7" s="118">
        <v>-0.35499999999999998</v>
      </c>
      <c r="I7" s="70"/>
    </row>
    <row r="8" spans="2:9" ht="15.6" x14ac:dyDescent="0.3">
      <c r="B8" s="23" t="s">
        <v>128</v>
      </c>
      <c r="C8" s="24">
        <v>2310.9</v>
      </c>
      <c r="D8" s="24">
        <v>0.8</v>
      </c>
      <c r="E8" s="25">
        <v>2310.1</v>
      </c>
      <c r="F8" s="26">
        <v>2353.4</v>
      </c>
      <c r="G8" s="27">
        <v>-43.2</v>
      </c>
      <c r="H8" s="118">
        <v>-1.7999999999999999E-2</v>
      </c>
      <c r="I8" s="70"/>
    </row>
    <row r="9" spans="2:9" ht="15.6" x14ac:dyDescent="0.3">
      <c r="B9" s="23" t="s">
        <v>127</v>
      </c>
      <c r="C9" s="24">
        <v>3085.3</v>
      </c>
      <c r="D9" s="24">
        <v>7.7</v>
      </c>
      <c r="E9" s="25">
        <v>3077.6</v>
      </c>
      <c r="F9" s="26">
        <v>1996.9</v>
      </c>
      <c r="G9" s="27">
        <v>1080.8</v>
      </c>
      <c r="H9" s="118">
        <v>0.54100000000000004</v>
      </c>
      <c r="I9" s="70"/>
    </row>
    <row r="10" spans="2:9" ht="15.6" x14ac:dyDescent="0.3">
      <c r="B10" s="23" t="s">
        <v>125</v>
      </c>
      <c r="C10" s="24">
        <v>1008.2</v>
      </c>
      <c r="D10" s="24"/>
      <c r="E10" s="25">
        <v>1008.2</v>
      </c>
      <c r="F10" s="26">
        <v>851.4</v>
      </c>
      <c r="G10" s="27">
        <v>156.80000000000001</v>
      </c>
      <c r="H10" s="118">
        <v>0.184</v>
      </c>
      <c r="I10" s="70"/>
    </row>
    <row r="11" spans="2:9" ht="15.6" x14ac:dyDescent="0.3">
      <c r="B11" s="23" t="s">
        <v>126</v>
      </c>
      <c r="C11" s="24">
        <v>66.7</v>
      </c>
      <c r="D11" s="24"/>
      <c r="E11" s="25">
        <v>66.7</v>
      </c>
      <c r="F11" s="26">
        <v>69.400000000000006</v>
      </c>
      <c r="G11" s="27">
        <v>-2.7</v>
      </c>
      <c r="H11" s="118">
        <v>-3.7999999999999999E-2</v>
      </c>
      <c r="I11" s="70"/>
    </row>
    <row r="12" spans="2:9" ht="15.6" x14ac:dyDescent="0.3">
      <c r="B12" s="23" t="s">
        <v>116</v>
      </c>
      <c r="C12" s="24">
        <v>1065.0999999999999</v>
      </c>
      <c r="D12" s="24" t="s">
        <v>23</v>
      </c>
      <c r="E12" s="25">
        <v>1065.0999999999999</v>
      </c>
      <c r="F12" s="26">
        <v>750.1</v>
      </c>
      <c r="G12" s="27">
        <v>315</v>
      </c>
      <c r="H12" s="118">
        <v>0.42</v>
      </c>
    </row>
    <row r="13" spans="2:9" ht="15.6" x14ac:dyDescent="0.3">
      <c r="B13" s="23" t="s">
        <v>124</v>
      </c>
      <c r="C13" s="24">
        <v>27.8</v>
      </c>
      <c r="D13" s="24" t="s">
        <v>97</v>
      </c>
      <c r="E13" s="25">
        <v>27.8</v>
      </c>
      <c r="F13" s="26">
        <v>24.6</v>
      </c>
      <c r="G13" s="27">
        <v>3.2</v>
      </c>
      <c r="H13" s="118">
        <v>0.13</v>
      </c>
    </row>
    <row r="14" spans="2:9" ht="15.6" x14ac:dyDescent="0.3">
      <c r="B14" s="17" t="s">
        <v>24</v>
      </c>
      <c r="C14" s="13">
        <v>2618.5</v>
      </c>
      <c r="D14" s="13">
        <v>1685.8</v>
      </c>
      <c r="E14" s="14">
        <v>932.7</v>
      </c>
      <c r="F14" s="15">
        <v>1618</v>
      </c>
      <c r="G14" s="16">
        <v>-685.3</v>
      </c>
      <c r="H14" s="117">
        <v>-0.42399999999999999</v>
      </c>
      <c r="I14" s="72"/>
    </row>
    <row r="15" spans="2:9" ht="15.6" x14ac:dyDescent="0.3">
      <c r="B15" s="23" t="s">
        <v>25</v>
      </c>
      <c r="C15" s="24">
        <v>294.60000000000002</v>
      </c>
      <c r="D15" s="24" t="s">
        <v>97</v>
      </c>
      <c r="E15" s="25">
        <v>294.60000000000002</v>
      </c>
      <c r="F15" s="26">
        <v>293.10000000000002</v>
      </c>
      <c r="G15" s="27">
        <v>1.6</v>
      </c>
      <c r="H15" s="118">
        <v>5.0000000000000001E-3</v>
      </c>
      <c r="I15" s="73"/>
    </row>
    <row r="16" spans="2:9" ht="15.6" x14ac:dyDescent="0.3">
      <c r="B16" s="23" t="s">
        <v>26</v>
      </c>
      <c r="C16" s="24">
        <v>4.8</v>
      </c>
      <c r="D16" s="24" t="s">
        <v>23</v>
      </c>
      <c r="E16" s="25">
        <v>4.8</v>
      </c>
      <c r="F16" s="26">
        <v>6</v>
      </c>
      <c r="G16" s="27">
        <v>-1.2</v>
      </c>
      <c r="H16" s="118">
        <v>-0.19700000000000001</v>
      </c>
    </row>
    <row r="17" spans="2:9" ht="15.6" x14ac:dyDescent="0.3">
      <c r="B17" s="23" t="s">
        <v>27</v>
      </c>
      <c r="C17" s="24">
        <v>35.700000000000003</v>
      </c>
      <c r="D17" s="24" t="s">
        <v>97</v>
      </c>
      <c r="E17" s="25">
        <v>35.700000000000003</v>
      </c>
      <c r="F17" s="26">
        <v>35</v>
      </c>
      <c r="G17" s="27">
        <v>0.7</v>
      </c>
      <c r="H17" s="118">
        <v>1.9E-2</v>
      </c>
      <c r="I17" s="72"/>
    </row>
    <row r="18" spans="2:9" ht="15.6" x14ac:dyDescent="0.3">
      <c r="B18" s="23" t="s">
        <v>28</v>
      </c>
      <c r="C18" s="24">
        <v>0.1</v>
      </c>
      <c r="D18" s="24" t="s">
        <v>23</v>
      </c>
      <c r="E18" s="25">
        <v>0.1</v>
      </c>
      <c r="F18" s="26">
        <v>6.8</v>
      </c>
      <c r="G18" s="27">
        <v>-6.6</v>
      </c>
      <c r="H18" s="118">
        <v>-0.98099999999999998</v>
      </c>
      <c r="I18" s="72"/>
    </row>
    <row r="19" spans="2:9" ht="15.6" x14ac:dyDescent="0.3">
      <c r="B19" s="23" t="s">
        <v>29</v>
      </c>
      <c r="C19" s="24">
        <v>34.9</v>
      </c>
      <c r="D19" s="24" t="s">
        <v>97</v>
      </c>
      <c r="E19" s="25">
        <v>34.9</v>
      </c>
      <c r="F19" s="26">
        <v>19</v>
      </c>
      <c r="G19" s="27">
        <v>15.9</v>
      </c>
      <c r="H19" s="118">
        <v>0.83799999999999997</v>
      </c>
      <c r="I19" s="74"/>
    </row>
    <row r="20" spans="2:9" ht="15.6" x14ac:dyDescent="0.3">
      <c r="B20" s="23" t="s">
        <v>129</v>
      </c>
      <c r="C20" s="24">
        <v>6.6</v>
      </c>
      <c r="D20" s="24" t="s">
        <v>23</v>
      </c>
      <c r="E20" s="25">
        <v>6.6</v>
      </c>
      <c r="F20" s="26">
        <v>2.2999999999999998</v>
      </c>
      <c r="G20" s="27">
        <v>4.3</v>
      </c>
      <c r="H20" s="118">
        <v>1.8169999999999999</v>
      </c>
      <c r="I20" s="73"/>
    </row>
    <row r="21" spans="2:9" ht="15.6" x14ac:dyDescent="0.3">
      <c r="B21" s="23" t="s">
        <v>130</v>
      </c>
      <c r="C21" s="24">
        <v>2241.6999999999998</v>
      </c>
      <c r="D21" s="24">
        <v>1685.8</v>
      </c>
      <c r="E21" s="25">
        <v>555.9</v>
      </c>
      <c r="F21" s="26">
        <v>1255.8</v>
      </c>
      <c r="G21" s="27">
        <v>-699.9</v>
      </c>
      <c r="H21" s="118">
        <v>-0.55700000000000005</v>
      </c>
      <c r="I21" s="72"/>
    </row>
    <row r="22" spans="2:9" ht="15.6" x14ac:dyDescent="0.3">
      <c r="B22" s="17" t="s">
        <v>30</v>
      </c>
      <c r="C22" s="13">
        <v>4351.1000000000004</v>
      </c>
      <c r="D22" s="13">
        <v>5.8</v>
      </c>
      <c r="E22" s="14">
        <v>4345.3</v>
      </c>
      <c r="F22" s="15">
        <v>3144</v>
      </c>
      <c r="G22" s="16">
        <v>1201.3</v>
      </c>
      <c r="H22" s="117">
        <v>0.38200000000000001</v>
      </c>
      <c r="I22" s="73"/>
    </row>
    <row r="23" spans="2:9" ht="15.6" x14ac:dyDescent="0.3">
      <c r="B23" s="23" t="s">
        <v>31</v>
      </c>
      <c r="C23" s="24">
        <v>2999.6</v>
      </c>
      <c r="D23" s="24" t="s">
        <v>97</v>
      </c>
      <c r="E23" s="25">
        <v>2999.6</v>
      </c>
      <c r="F23" s="26">
        <v>1989.9</v>
      </c>
      <c r="G23" s="27">
        <v>1009.7</v>
      </c>
      <c r="H23" s="118">
        <v>0.50700000000000001</v>
      </c>
      <c r="I23" s="73"/>
    </row>
    <row r="24" spans="2:9" ht="15.6" x14ac:dyDescent="0.3">
      <c r="B24" s="23" t="s">
        <v>117</v>
      </c>
      <c r="C24" s="24">
        <v>809.2</v>
      </c>
      <c r="D24" s="24">
        <v>5.8</v>
      </c>
      <c r="E24" s="25">
        <v>803.4</v>
      </c>
      <c r="F24" s="26">
        <v>734.7</v>
      </c>
      <c r="G24" s="27">
        <v>68.7</v>
      </c>
      <c r="H24" s="118">
        <v>9.2999999999999999E-2</v>
      </c>
    </row>
    <row r="25" spans="2:9" ht="15.6" x14ac:dyDescent="0.3">
      <c r="B25" s="23" t="s">
        <v>118</v>
      </c>
      <c r="C25" s="24">
        <v>13</v>
      </c>
      <c r="D25" s="24" t="s">
        <v>97</v>
      </c>
      <c r="E25" s="25">
        <v>13</v>
      </c>
      <c r="F25" s="26">
        <v>11</v>
      </c>
      <c r="G25" s="27">
        <v>2</v>
      </c>
      <c r="H25" s="118">
        <v>0.184</v>
      </c>
    </row>
    <row r="26" spans="2:9" ht="15.6" x14ac:dyDescent="0.3">
      <c r="B26" s="23" t="s">
        <v>32</v>
      </c>
      <c r="C26" s="111" t="s">
        <v>23</v>
      </c>
      <c r="D26" s="24" t="s">
        <v>23</v>
      </c>
      <c r="E26" s="25" t="s">
        <v>23</v>
      </c>
      <c r="F26" s="112"/>
      <c r="G26" s="27" t="s">
        <v>23</v>
      </c>
      <c r="H26" s="119">
        <v>0</v>
      </c>
    </row>
    <row r="27" spans="2:9" ht="15.6" x14ac:dyDescent="0.3">
      <c r="B27" s="23" t="s">
        <v>34</v>
      </c>
      <c r="C27" s="24">
        <v>7.4</v>
      </c>
      <c r="D27" s="24" t="s">
        <v>97</v>
      </c>
      <c r="E27" s="25">
        <v>7.4</v>
      </c>
      <c r="F27" s="26">
        <v>7.5</v>
      </c>
      <c r="G27" s="27">
        <v>-0.1</v>
      </c>
      <c r="H27" s="118">
        <v>-8.9999999999999993E-3</v>
      </c>
    </row>
    <row r="28" spans="2:9" ht="15.6" x14ac:dyDescent="0.3">
      <c r="B28" s="23" t="s">
        <v>35</v>
      </c>
      <c r="C28" s="24">
        <v>5.5</v>
      </c>
      <c r="D28" s="24" t="s">
        <v>23</v>
      </c>
      <c r="E28" s="25">
        <v>5.5</v>
      </c>
      <c r="F28" s="26">
        <v>3.4</v>
      </c>
      <c r="G28" s="27">
        <v>2.1</v>
      </c>
      <c r="H28" s="118">
        <v>0.60399999999999998</v>
      </c>
      <c r="I28" s="74"/>
    </row>
    <row r="29" spans="2:9" ht="15.6" x14ac:dyDescent="0.3">
      <c r="B29" s="23" t="s">
        <v>119</v>
      </c>
      <c r="C29" s="24">
        <v>324.3</v>
      </c>
      <c r="D29" s="24" t="s">
        <v>97</v>
      </c>
      <c r="E29" s="25">
        <v>324.3</v>
      </c>
      <c r="F29" s="26">
        <v>258.7</v>
      </c>
      <c r="G29" s="27">
        <v>65.599999999999994</v>
      </c>
      <c r="H29" s="118">
        <v>0.254</v>
      </c>
      <c r="I29" s="73"/>
    </row>
    <row r="30" spans="2:9" ht="15.6" x14ac:dyDescent="0.3">
      <c r="B30" s="23" t="s">
        <v>120</v>
      </c>
      <c r="C30" s="24">
        <v>184.6</v>
      </c>
      <c r="D30" s="24" t="s">
        <v>23</v>
      </c>
      <c r="E30" s="25">
        <v>184.6</v>
      </c>
      <c r="F30" s="26">
        <v>109</v>
      </c>
      <c r="G30" s="27">
        <v>75.599999999999994</v>
      </c>
      <c r="H30" s="118">
        <v>0.69299999999999995</v>
      </c>
      <c r="I30" s="72"/>
    </row>
    <row r="31" spans="2:9" ht="15.6" x14ac:dyDescent="0.3">
      <c r="B31" s="23" t="s">
        <v>121</v>
      </c>
      <c r="C31" s="24">
        <v>4.7</v>
      </c>
      <c r="D31" s="24" t="s">
        <v>97</v>
      </c>
      <c r="E31" s="25">
        <v>4.7</v>
      </c>
      <c r="F31" s="26">
        <v>20.100000000000001</v>
      </c>
      <c r="G31" s="27">
        <v>-15.4</v>
      </c>
      <c r="H31" s="118">
        <v>-0.76500000000000001</v>
      </c>
      <c r="I31" s="70"/>
    </row>
    <row r="32" spans="2:9" ht="16.2" thickBot="1" x14ac:dyDescent="0.35">
      <c r="B32" s="23" t="s">
        <v>122</v>
      </c>
      <c r="C32" s="28">
        <v>15.7</v>
      </c>
      <c r="D32" s="28" t="s">
        <v>23</v>
      </c>
      <c r="E32" s="29">
        <v>15.7</v>
      </c>
      <c r="F32" s="30">
        <v>20.7</v>
      </c>
      <c r="G32" s="31">
        <v>-5</v>
      </c>
      <c r="H32" s="120">
        <v>-0.24199999999999999</v>
      </c>
    </row>
    <row r="33" spans="2:9" ht="16.2" thickTop="1" x14ac:dyDescent="0.3">
      <c r="B33" s="8" t="s">
        <v>36</v>
      </c>
      <c r="C33" s="13">
        <v>16304.5</v>
      </c>
      <c r="D33" s="13">
        <v>1700</v>
      </c>
      <c r="E33" s="14">
        <v>14604.5</v>
      </c>
      <c r="F33" s="15">
        <v>13554.1</v>
      </c>
      <c r="G33" s="16">
        <v>1050.5</v>
      </c>
      <c r="H33" s="114">
        <v>7.8E-2</v>
      </c>
      <c r="I33" s="70"/>
    </row>
    <row r="34" spans="2:9" ht="15.6" x14ac:dyDescent="0.3">
      <c r="B34" s="17" t="s">
        <v>37</v>
      </c>
      <c r="C34" s="13">
        <v>16254.4</v>
      </c>
      <c r="D34" s="13">
        <v>1700</v>
      </c>
      <c r="E34" s="14">
        <v>14554.4</v>
      </c>
      <c r="F34" s="15">
        <v>13506.4</v>
      </c>
      <c r="G34" s="16">
        <v>1048</v>
      </c>
      <c r="H34" s="114">
        <v>7.8E-2</v>
      </c>
      <c r="I34" s="70"/>
    </row>
    <row r="35" spans="2:9" ht="16.2" thickBot="1" x14ac:dyDescent="0.35">
      <c r="B35" s="18" t="s">
        <v>38</v>
      </c>
      <c r="C35" s="19">
        <v>50.1</v>
      </c>
      <c r="D35" s="19" t="s">
        <v>97</v>
      </c>
      <c r="E35" s="20">
        <v>50.1</v>
      </c>
      <c r="F35" s="21">
        <v>47.7</v>
      </c>
      <c r="G35" s="22">
        <v>2.4</v>
      </c>
      <c r="H35" s="115">
        <v>5.0999999999999997E-2</v>
      </c>
    </row>
    <row r="39" spans="2:9" ht="15.6" x14ac:dyDescent="0.3">
      <c r="B39" s="32" t="s">
        <v>78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>
    <tabColor theme="0" tint="-0.14999847407452621"/>
  </sheetPr>
  <dimension ref="A2:F42"/>
  <sheetViews>
    <sheetView showGridLines="0" zoomScaleNormal="100" workbookViewId="0">
      <pane ySplit="2" topLeftCell="A3" activePane="bottomLeft" state="frozen"/>
      <selection activeCell="B1" sqref="B1"/>
      <selection pane="bottomLeft" activeCell="A3" sqref="A3:XFD3"/>
    </sheetView>
  </sheetViews>
  <sheetFormatPr defaultRowHeight="13.8" customHeight="1" x14ac:dyDescent="0.3"/>
  <cols>
    <col min="2" max="2" width="51.77734375" style="47" customWidth="1"/>
    <col min="3" max="3" width="26.33203125" style="47" customWidth="1"/>
    <col min="4" max="4" width="28.5546875" style="47" bestFit="1" customWidth="1"/>
    <col min="5" max="5" width="28.33203125" style="47" customWidth="1"/>
    <col min="6" max="6" width="26.77734375" style="47" customWidth="1"/>
  </cols>
  <sheetData>
    <row r="2" spans="1:6" ht="18.600000000000001" thickBot="1" x14ac:dyDescent="0.4">
      <c r="B2" s="58" t="s">
        <v>108</v>
      </c>
    </row>
    <row r="3" spans="1:6" ht="16.2" thickBot="1" x14ac:dyDescent="0.35">
      <c r="A3" s="59"/>
      <c r="B3" s="50" t="s">
        <v>85</v>
      </c>
      <c r="C3" s="153" t="s">
        <v>59</v>
      </c>
      <c r="D3" s="153" t="s">
        <v>60</v>
      </c>
      <c r="E3" s="153" t="s">
        <v>61</v>
      </c>
      <c r="F3"/>
    </row>
    <row r="4" spans="1:6" ht="13.8" customHeight="1" x14ac:dyDescent="0.3">
      <c r="A4" s="59"/>
      <c r="B4" s="60" t="s">
        <v>82</v>
      </c>
      <c r="C4" s="61"/>
      <c r="D4" s="61"/>
      <c r="E4" s="61"/>
      <c r="F4"/>
    </row>
    <row r="5" spans="1:6" ht="13.8" customHeight="1" x14ac:dyDescent="0.3">
      <c r="A5" s="59"/>
      <c r="B5" s="62" t="s">
        <v>47</v>
      </c>
      <c r="C5" s="141">
        <v>1806.2</v>
      </c>
      <c r="D5" s="141">
        <v>527.6</v>
      </c>
      <c r="E5" s="142">
        <v>2333.8000000000002</v>
      </c>
      <c r="F5"/>
    </row>
    <row r="6" spans="1:6" ht="13.8" customHeight="1" x14ac:dyDescent="0.3">
      <c r="A6" s="59"/>
      <c r="B6" s="62" t="s">
        <v>86</v>
      </c>
      <c r="C6" s="141">
        <v>28536.2</v>
      </c>
      <c r="D6" s="141">
        <v>6095</v>
      </c>
      <c r="E6" s="142">
        <v>34631.199999999997</v>
      </c>
      <c r="F6"/>
    </row>
    <row r="7" spans="1:6" ht="13.8" customHeight="1" x14ac:dyDescent="0.3">
      <c r="A7" s="59"/>
      <c r="B7" s="54" t="s">
        <v>83</v>
      </c>
      <c r="C7" s="143"/>
      <c r="D7" s="143"/>
      <c r="E7" s="143"/>
      <c r="F7"/>
    </row>
    <row r="8" spans="1:6" ht="13.8" customHeight="1" x14ac:dyDescent="0.3">
      <c r="A8" s="59"/>
      <c r="B8" s="62" t="s">
        <v>42</v>
      </c>
      <c r="C8" s="141">
        <v>7143.1</v>
      </c>
      <c r="D8" s="141">
        <v>5575.3</v>
      </c>
      <c r="E8" s="142">
        <v>12718.5</v>
      </c>
      <c r="F8"/>
    </row>
    <row r="9" spans="1:6" ht="13.8" customHeight="1" x14ac:dyDescent="0.3">
      <c r="A9" s="59"/>
      <c r="B9" s="62" t="s">
        <v>50</v>
      </c>
      <c r="C9" s="141">
        <v>2205.5</v>
      </c>
      <c r="D9" s="141">
        <v>844.9</v>
      </c>
      <c r="E9" s="142">
        <v>3050.5</v>
      </c>
      <c r="F9"/>
    </row>
    <row r="10" spans="1:6" ht="13.8" customHeight="1" x14ac:dyDescent="0.3">
      <c r="A10" s="59"/>
      <c r="B10" s="62" t="s">
        <v>55</v>
      </c>
      <c r="C10" s="141">
        <v>61.8</v>
      </c>
      <c r="D10" s="141">
        <v>14.4</v>
      </c>
      <c r="E10" s="142">
        <v>76.2</v>
      </c>
      <c r="F10"/>
    </row>
    <row r="11" spans="1:6" ht="13.8" customHeight="1" x14ac:dyDescent="0.3">
      <c r="A11" s="59"/>
      <c r="B11" s="63" t="s">
        <v>48</v>
      </c>
      <c r="C11" s="141">
        <v>1525.3</v>
      </c>
      <c r="D11" s="141">
        <v>817</v>
      </c>
      <c r="E11" s="142">
        <v>2342.3000000000002</v>
      </c>
      <c r="F11"/>
    </row>
    <row r="12" spans="1:6" ht="13.8" customHeight="1" x14ac:dyDescent="0.3">
      <c r="A12" s="59"/>
      <c r="B12" s="54" t="s">
        <v>84</v>
      </c>
      <c r="C12" s="143"/>
      <c r="D12" s="143"/>
      <c r="E12" s="143"/>
      <c r="F12"/>
    </row>
    <row r="13" spans="1:6" ht="13.8" customHeight="1" x14ac:dyDescent="0.3">
      <c r="A13" s="59"/>
      <c r="B13" s="62" t="s">
        <v>40</v>
      </c>
      <c r="C13" s="141">
        <v>7370.7</v>
      </c>
      <c r="D13" s="141">
        <v>16183</v>
      </c>
      <c r="E13" s="142">
        <v>23553.599999999999</v>
      </c>
      <c r="F13"/>
    </row>
    <row r="14" spans="1:6" ht="13.8" customHeight="1" x14ac:dyDescent="0.3">
      <c r="A14" s="59"/>
      <c r="B14" s="62" t="s">
        <v>41</v>
      </c>
      <c r="C14" s="141">
        <v>1743.7</v>
      </c>
      <c r="D14" s="141">
        <v>859.8</v>
      </c>
      <c r="E14" s="142">
        <v>2603.5</v>
      </c>
      <c r="F14"/>
    </row>
    <row r="15" spans="1:6" ht="13.8" customHeight="1" x14ac:dyDescent="0.3">
      <c r="A15" s="59"/>
      <c r="B15" s="62" t="s">
        <v>53</v>
      </c>
      <c r="C15" s="141">
        <v>824</v>
      </c>
      <c r="D15" s="141">
        <v>61</v>
      </c>
      <c r="E15" s="142">
        <v>885</v>
      </c>
      <c r="F15"/>
    </row>
    <row r="16" spans="1:6" ht="13.8" customHeight="1" x14ac:dyDescent="0.3">
      <c r="A16" s="59"/>
      <c r="B16" s="62" t="s">
        <v>54</v>
      </c>
      <c r="C16" s="141">
        <v>3762.2</v>
      </c>
      <c r="D16" s="141">
        <v>333.6</v>
      </c>
      <c r="E16" s="142">
        <v>4095.8</v>
      </c>
      <c r="F16"/>
    </row>
    <row r="17" spans="1:6" ht="13.8" customHeight="1" x14ac:dyDescent="0.3">
      <c r="A17" s="59"/>
      <c r="B17" s="62" t="s">
        <v>46</v>
      </c>
      <c r="C17" s="141">
        <v>8716.2999999999993</v>
      </c>
      <c r="D17" s="141">
        <v>113.3</v>
      </c>
      <c r="E17" s="142">
        <v>8829.6</v>
      </c>
      <c r="F17"/>
    </row>
    <row r="18" spans="1:6" ht="13.8" customHeight="1" x14ac:dyDescent="0.3">
      <c r="A18" s="59"/>
      <c r="B18" s="62" t="s">
        <v>51</v>
      </c>
      <c r="C18" s="141">
        <v>488.1</v>
      </c>
      <c r="D18" s="141">
        <v>37.200000000000003</v>
      </c>
      <c r="E18" s="142">
        <v>525.29999999999995</v>
      </c>
      <c r="F18"/>
    </row>
    <row r="19" spans="1:6" ht="13.8" customHeight="1" x14ac:dyDescent="0.3">
      <c r="A19" s="59"/>
      <c r="B19" s="62" t="s">
        <v>45</v>
      </c>
      <c r="C19" s="141">
        <v>3297.5</v>
      </c>
      <c r="D19" s="141">
        <v>733.3</v>
      </c>
      <c r="E19" s="142">
        <v>4030.8</v>
      </c>
      <c r="F19"/>
    </row>
    <row r="20" spans="1:6" ht="13.8" customHeight="1" x14ac:dyDescent="0.3">
      <c r="A20" s="59"/>
      <c r="B20" s="62" t="s">
        <v>43</v>
      </c>
      <c r="C20" s="141">
        <v>3546.5</v>
      </c>
      <c r="D20" s="141">
        <v>826.3</v>
      </c>
      <c r="E20" s="142">
        <v>4372.8999999999996</v>
      </c>
      <c r="F20"/>
    </row>
    <row r="21" spans="1:6" ht="13.8" customHeight="1" x14ac:dyDescent="0.3">
      <c r="A21" s="59"/>
      <c r="B21" s="62" t="s">
        <v>62</v>
      </c>
      <c r="C21" s="141">
        <v>5843.3</v>
      </c>
      <c r="D21" s="141">
        <v>7.3</v>
      </c>
      <c r="E21" s="142">
        <v>5850.6</v>
      </c>
      <c r="F21"/>
    </row>
    <row r="22" spans="1:6" ht="13.8" customHeight="1" x14ac:dyDescent="0.3">
      <c r="A22" s="59"/>
      <c r="B22" s="63" t="s">
        <v>52</v>
      </c>
      <c r="C22" s="141">
        <v>3370.8</v>
      </c>
      <c r="D22" s="141">
        <v>105.6</v>
      </c>
      <c r="E22" s="142">
        <v>3476.4</v>
      </c>
      <c r="F22"/>
    </row>
    <row r="23" spans="1:6" ht="13.8" customHeight="1" x14ac:dyDescent="0.3">
      <c r="A23" s="59"/>
      <c r="B23" s="63" t="s">
        <v>56</v>
      </c>
      <c r="C23" s="141">
        <v>548.79999999999995</v>
      </c>
      <c r="D23" s="141">
        <v>38.200000000000003</v>
      </c>
      <c r="E23" s="142">
        <v>587</v>
      </c>
      <c r="F23"/>
    </row>
    <row r="24" spans="1:6" ht="13.8" customHeight="1" x14ac:dyDescent="0.3">
      <c r="A24" s="59"/>
      <c r="B24" s="63" t="s">
        <v>63</v>
      </c>
      <c r="C24" s="141">
        <v>631.29999999999995</v>
      </c>
      <c r="D24" s="141">
        <v>30.8</v>
      </c>
      <c r="E24" s="142">
        <v>662</v>
      </c>
      <c r="F24"/>
    </row>
    <row r="25" spans="1:6" ht="13.8" customHeight="1" x14ac:dyDescent="0.3">
      <c r="A25" s="59"/>
      <c r="B25" s="62" t="s">
        <v>49</v>
      </c>
      <c r="C25" s="141">
        <v>3439.2</v>
      </c>
      <c r="D25" s="141">
        <v>1229.8</v>
      </c>
      <c r="E25" s="142">
        <v>4669.1000000000004</v>
      </c>
      <c r="F25"/>
    </row>
    <row r="26" spans="1:6" ht="13.8" customHeight="1" x14ac:dyDescent="0.3">
      <c r="A26" s="59"/>
      <c r="B26" s="62" t="s">
        <v>64</v>
      </c>
      <c r="C26" s="141">
        <v>63.1</v>
      </c>
      <c r="D26" s="141">
        <v>27.5</v>
      </c>
      <c r="E26" s="142">
        <v>90.6</v>
      </c>
      <c r="F26"/>
    </row>
    <row r="27" spans="1:6" ht="13.8" customHeight="1" x14ac:dyDescent="0.3">
      <c r="A27" s="59"/>
      <c r="B27" s="63" t="s">
        <v>65</v>
      </c>
      <c r="C27" s="141">
        <v>1</v>
      </c>
      <c r="D27" s="141">
        <v>1.3</v>
      </c>
      <c r="E27" s="142">
        <v>2.2999999999999998</v>
      </c>
      <c r="F27"/>
    </row>
    <row r="28" spans="1:6" ht="13.8" customHeight="1" thickBot="1" x14ac:dyDescent="0.35">
      <c r="A28" s="59"/>
      <c r="B28" s="62" t="s">
        <v>44</v>
      </c>
      <c r="C28" s="141">
        <v>851.7</v>
      </c>
      <c r="D28" s="141">
        <v>1758.4</v>
      </c>
      <c r="E28" s="142">
        <v>2610.1</v>
      </c>
      <c r="F28"/>
    </row>
    <row r="29" spans="1:6" ht="13.8" customHeight="1" thickBot="1" x14ac:dyDescent="0.35">
      <c r="A29" s="59"/>
      <c r="B29" s="50" t="s">
        <v>13</v>
      </c>
      <c r="C29" s="144">
        <v>85776.3</v>
      </c>
      <c r="D29" s="144">
        <v>36220.699999999997</v>
      </c>
      <c r="E29" s="144">
        <v>121997</v>
      </c>
      <c r="F29"/>
    </row>
    <row r="30" spans="1:6" ht="13.8" customHeight="1" x14ac:dyDescent="0.3">
      <c r="A30" s="59"/>
      <c r="B30" s="59"/>
      <c r="C30" s="59"/>
      <c r="D30" s="59"/>
      <c r="E30" s="59"/>
      <c r="F30" s="59"/>
    </row>
    <row r="31" spans="1:6" ht="13.8" customHeight="1" x14ac:dyDescent="0.3">
      <c r="A31" s="59"/>
      <c r="B31" s="64" t="s">
        <v>87</v>
      </c>
      <c r="D31" s="64"/>
      <c r="E31" s="65"/>
      <c r="F31" s="121"/>
    </row>
    <row r="32" spans="1:6" ht="13.8" customHeight="1" x14ac:dyDescent="0.3">
      <c r="A32" s="59"/>
      <c r="B32" s="59"/>
      <c r="C32" s="59"/>
      <c r="D32" s="59"/>
      <c r="E32" s="59"/>
      <c r="F32" s="59"/>
    </row>
    <row r="33" spans="1:6" ht="13.8" customHeight="1" x14ac:dyDescent="0.3">
      <c r="A33" s="59"/>
      <c r="B33" s="59"/>
      <c r="C33" s="59"/>
      <c r="D33" s="59"/>
      <c r="E33" s="59"/>
      <c r="F33" s="59"/>
    </row>
    <row r="34" spans="1:6" ht="13.8" customHeight="1" x14ac:dyDescent="0.3">
      <c r="C34" s="123"/>
      <c r="D34" s="123"/>
      <c r="E34" s="123"/>
      <c r="F34" s="124"/>
    </row>
    <row r="35" spans="1:6" ht="13.8" customHeight="1" x14ac:dyDescent="0.3">
      <c r="B35"/>
      <c r="C35"/>
      <c r="D35"/>
      <c r="E35"/>
      <c r="F35"/>
    </row>
    <row r="36" spans="1:6" ht="13.8" customHeight="1" x14ac:dyDescent="0.3">
      <c r="B36"/>
      <c r="C36"/>
      <c r="D36"/>
      <c r="E36"/>
      <c r="F36"/>
    </row>
    <row r="37" spans="1:6" ht="13.8" customHeight="1" x14ac:dyDescent="0.3">
      <c r="B37"/>
      <c r="C37"/>
      <c r="D37"/>
      <c r="E37"/>
      <c r="F37"/>
    </row>
    <row r="38" spans="1:6" ht="13.8" customHeight="1" x14ac:dyDescent="0.3">
      <c r="B38"/>
      <c r="C38"/>
      <c r="D38"/>
      <c r="E38"/>
      <c r="F38"/>
    </row>
    <row r="39" spans="1:6" ht="13.8" customHeight="1" x14ac:dyDescent="0.3">
      <c r="B39"/>
      <c r="C39"/>
      <c r="D39"/>
      <c r="E39"/>
      <c r="F39"/>
    </row>
    <row r="40" spans="1:6" ht="13.8" customHeight="1" x14ac:dyDescent="0.3">
      <c r="B40"/>
      <c r="C40"/>
      <c r="D40"/>
      <c r="E40"/>
      <c r="F40"/>
    </row>
    <row r="41" spans="1:6" ht="13.8" customHeight="1" x14ac:dyDescent="0.3">
      <c r="B41"/>
      <c r="C41"/>
      <c r="D41"/>
      <c r="E41"/>
      <c r="F41"/>
    </row>
    <row r="42" spans="1:6" ht="13.8" customHeight="1" x14ac:dyDescent="0.3">
      <c r="B42"/>
      <c r="C42"/>
      <c r="D42"/>
      <c r="E42"/>
      <c r="F42"/>
    </row>
  </sheetData>
  <hyperlinks>
    <hyperlink ref="B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dimension ref="B2:E28"/>
  <sheetViews>
    <sheetView showGridLines="0" zoomScaleNormal="100" workbookViewId="0">
      <pane ySplit="2" topLeftCell="A3" activePane="bottomLeft" state="frozen"/>
      <selection pane="bottomLeft" activeCell="B14" sqref="B14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6640625" style="68" bestFit="1" customWidth="1"/>
  </cols>
  <sheetData>
    <row r="2" spans="2:5" ht="18.600000000000001" thickBot="1" x14ac:dyDescent="0.4">
      <c r="B2" s="33" t="s">
        <v>103</v>
      </c>
    </row>
    <row r="3" spans="2:5" ht="16.2" thickBot="1" x14ac:dyDescent="0.35">
      <c r="B3" s="154" t="s">
        <v>0</v>
      </c>
      <c r="C3" s="156" t="s">
        <v>72</v>
      </c>
      <c r="D3" s="158" t="s">
        <v>74</v>
      </c>
      <c r="E3" s="159"/>
    </row>
    <row r="4" spans="2:5" ht="16.2" thickBot="1" x14ac:dyDescent="0.35">
      <c r="B4" s="155"/>
      <c r="C4" s="157"/>
      <c r="D4" s="35" t="s">
        <v>100</v>
      </c>
      <c r="E4" s="67" t="s">
        <v>88</v>
      </c>
    </row>
    <row r="5" spans="2:5" ht="15" x14ac:dyDescent="0.3">
      <c r="B5" s="39" t="s">
        <v>12</v>
      </c>
      <c r="C5" s="40">
        <v>212212</v>
      </c>
      <c r="D5" s="41">
        <v>10303</v>
      </c>
      <c r="E5" s="41">
        <v>35276</v>
      </c>
    </row>
    <row r="6" spans="2:5" ht="15" x14ac:dyDescent="0.3">
      <c r="B6" s="42" t="s">
        <v>66</v>
      </c>
      <c r="C6" s="43">
        <v>75207</v>
      </c>
      <c r="D6" s="44">
        <v>432</v>
      </c>
      <c r="E6" s="45">
        <v>3723</v>
      </c>
    </row>
    <row r="7" spans="2:5" ht="15" x14ac:dyDescent="0.3">
      <c r="B7" s="42" t="s">
        <v>57</v>
      </c>
      <c r="C7" s="43">
        <v>71434</v>
      </c>
      <c r="D7" s="44">
        <v>1105</v>
      </c>
      <c r="E7" s="45">
        <v>4174</v>
      </c>
    </row>
    <row r="8" spans="2:5" ht="15" x14ac:dyDescent="0.3">
      <c r="B8" s="42" t="s">
        <v>93</v>
      </c>
      <c r="C8" s="43">
        <v>58257</v>
      </c>
      <c r="D8" s="45">
        <v>1444</v>
      </c>
      <c r="E8" s="45">
        <v>5356</v>
      </c>
    </row>
    <row r="9" spans="2:5" ht="15" x14ac:dyDescent="0.3">
      <c r="B9" s="42" t="s">
        <v>58</v>
      </c>
      <c r="C9" s="43">
        <v>52168</v>
      </c>
      <c r="D9" s="44">
        <v>645</v>
      </c>
      <c r="E9" s="45">
        <v>2051</v>
      </c>
    </row>
    <row r="10" spans="2:5" ht="15" x14ac:dyDescent="0.3">
      <c r="B10" s="42" t="s">
        <v>67</v>
      </c>
      <c r="C10" s="43">
        <v>30939</v>
      </c>
      <c r="D10" s="44">
        <v>185</v>
      </c>
      <c r="E10" s="45">
        <v>1799</v>
      </c>
    </row>
    <row r="11" spans="2:5" ht="15" x14ac:dyDescent="0.3">
      <c r="B11" s="42" t="s">
        <v>8</v>
      </c>
      <c r="C11" s="43">
        <v>22592</v>
      </c>
      <c r="D11" s="44">
        <v>286</v>
      </c>
      <c r="E11" s="45">
        <v>2366</v>
      </c>
    </row>
    <row r="12" spans="2:5" ht="15" x14ac:dyDescent="0.3">
      <c r="B12" s="42" t="s">
        <v>94</v>
      </c>
      <c r="C12" s="43">
        <v>20679</v>
      </c>
      <c r="D12" s="44">
        <v>533</v>
      </c>
      <c r="E12" s="45">
        <v>4487</v>
      </c>
    </row>
    <row r="13" spans="2:5" ht="15" x14ac:dyDescent="0.3">
      <c r="B13" s="42" t="s">
        <v>68</v>
      </c>
      <c r="C13" s="43">
        <v>15747</v>
      </c>
      <c r="D13" s="44">
        <v>64</v>
      </c>
      <c r="E13" s="45">
        <v>151</v>
      </c>
    </row>
    <row r="14" spans="2:5" ht="15" x14ac:dyDescent="0.3">
      <c r="B14" s="42" t="s">
        <v>11</v>
      </c>
      <c r="C14" s="43">
        <v>5657</v>
      </c>
      <c r="D14" s="44">
        <v>39</v>
      </c>
      <c r="E14" s="45">
        <v>333</v>
      </c>
    </row>
    <row r="15" spans="2:5" ht="15" x14ac:dyDescent="0.3">
      <c r="B15" s="42" t="s">
        <v>73</v>
      </c>
      <c r="C15" s="43">
        <v>4248</v>
      </c>
      <c r="D15" s="44">
        <v>30</v>
      </c>
      <c r="E15" s="45">
        <v>133</v>
      </c>
    </row>
    <row r="16" spans="2:5" ht="15" x14ac:dyDescent="0.3">
      <c r="B16" s="42" t="s">
        <v>9</v>
      </c>
      <c r="C16" s="43">
        <v>2108</v>
      </c>
      <c r="D16" s="44">
        <v>362</v>
      </c>
      <c r="E16" s="44">
        <v>479</v>
      </c>
    </row>
    <row r="17" spans="2:5" ht="15" x14ac:dyDescent="0.3">
      <c r="B17" s="42" t="s">
        <v>69</v>
      </c>
      <c r="C17" s="46">
        <v>515</v>
      </c>
      <c r="D17" s="44">
        <v>60</v>
      </c>
      <c r="E17" s="44">
        <v>93</v>
      </c>
    </row>
    <row r="18" spans="2:5" ht="15" x14ac:dyDescent="0.3">
      <c r="B18" s="42" t="s">
        <v>101</v>
      </c>
      <c r="C18" s="46">
        <v>497</v>
      </c>
      <c r="D18" s="44">
        <v>9</v>
      </c>
      <c r="E18" s="44">
        <v>118</v>
      </c>
    </row>
    <row r="19" spans="2:5" ht="15" x14ac:dyDescent="0.3">
      <c r="B19" s="42" t="s">
        <v>5</v>
      </c>
      <c r="C19" s="46">
        <v>364</v>
      </c>
      <c r="D19" s="44">
        <v>13</v>
      </c>
      <c r="E19" s="44">
        <v>66</v>
      </c>
    </row>
    <row r="20" spans="2:5" ht="15" x14ac:dyDescent="0.3">
      <c r="B20" s="42" t="s">
        <v>7</v>
      </c>
      <c r="C20" s="46">
        <v>151</v>
      </c>
      <c r="D20" s="44">
        <v>1</v>
      </c>
      <c r="E20" s="44">
        <v>23</v>
      </c>
    </row>
    <row r="21" spans="2:5" ht="15" x14ac:dyDescent="0.3">
      <c r="B21" s="42" t="s">
        <v>6</v>
      </c>
      <c r="C21" s="46">
        <v>141</v>
      </c>
      <c r="D21" s="44">
        <v>13</v>
      </c>
      <c r="E21" s="44">
        <v>37</v>
      </c>
    </row>
    <row r="22" spans="2:5" ht="15" x14ac:dyDescent="0.3">
      <c r="B22" s="42" t="s">
        <v>70</v>
      </c>
      <c r="C22" s="46">
        <v>110</v>
      </c>
      <c r="D22" s="44" t="s">
        <v>33</v>
      </c>
      <c r="E22" s="44">
        <v>1</v>
      </c>
    </row>
    <row r="23" spans="2:5" ht="15.6" thickBot="1" x14ac:dyDescent="0.35">
      <c r="B23" s="42" t="s">
        <v>95</v>
      </c>
      <c r="C23" s="46">
        <v>48</v>
      </c>
      <c r="D23" s="44">
        <v>8</v>
      </c>
      <c r="E23" s="44">
        <v>48</v>
      </c>
    </row>
    <row r="24" spans="2:5" ht="16.2" thickBot="1" x14ac:dyDescent="0.35">
      <c r="B24" s="36" t="s">
        <v>96</v>
      </c>
      <c r="C24" s="37">
        <v>573074</v>
      </c>
      <c r="D24" s="38">
        <v>15532</v>
      </c>
      <c r="E24" s="38">
        <v>60714</v>
      </c>
    </row>
    <row r="25" spans="2:5" x14ac:dyDescent="0.3">
      <c r="B25" s="34" t="s">
        <v>99</v>
      </c>
    </row>
    <row r="28" spans="2:5" ht="15.6" x14ac:dyDescent="0.3">
      <c r="B28" s="32" t="s">
        <v>79</v>
      </c>
    </row>
  </sheetData>
  <mergeCells count="3">
    <mergeCell ref="B3:B4"/>
    <mergeCell ref="C3:C4"/>
    <mergeCell ref="D3:E3"/>
  </mergeCells>
  <hyperlinks>
    <hyperlink ref="B28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dimension ref="B2:I17"/>
  <sheetViews>
    <sheetView showGridLines="0" zoomScaleNormal="100" workbookViewId="0">
      <pane ySplit="2" topLeftCell="A3" activePane="bottomLeft" state="frozen"/>
      <selection pane="bottomLeft" activeCell="C18" sqref="C18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5.77734375" bestFit="1" customWidth="1"/>
  </cols>
  <sheetData>
    <row r="2" spans="2:9" ht="18.600000000000001" thickBot="1" x14ac:dyDescent="0.4">
      <c r="B2" s="33" t="s">
        <v>98</v>
      </c>
      <c r="C2" s="33"/>
      <c r="D2" s="33"/>
      <c r="E2" s="33"/>
      <c r="F2" s="33"/>
      <c r="G2" s="33"/>
      <c r="H2" s="33"/>
      <c r="I2" s="33"/>
    </row>
    <row r="3" spans="2:9" ht="16.2" thickBot="1" x14ac:dyDescent="0.35">
      <c r="B3" s="75" t="s">
        <v>0</v>
      </c>
      <c r="C3" s="76" t="s">
        <v>1</v>
      </c>
      <c r="D3" s="75" t="s">
        <v>2</v>
      </c>
      <c r="E3" s="77" t="s">
        <v>3</v>
      </c>
      <c r="F3" s="75" t="s">
        <v>89</v>
      </c>
      <c r="G3" s="77" t="s">
        <v>92</v>
      </c>
      <c r="H3" s="76" t="s">
        <v>109</v>
      </c>
      <c r="I3" s="78"/>
    </row>
    <row r="4" spans="2:9" ht="16.2" thickBot="1" x14ac:dyDescent="0.35">
      <c r="B4" s="79"/>
      <c r="C4" s="80"/>
      <c r="D4" s="79"/>
      <c r="E4" s="81"/>
      <c r="F4" s="79"/>
      <c r="G4" s="81" t="s">
        <v>110</v>
      </c>
      <c r="H4" s="110" t="s">
        <v>4</v>
      </c>
      <c r="I4" s="82" t="s">
        <v>90</v>
      </c>
    </row>
    <row r="5" spans="2:9" ht="15" x14ac:dyDescent="0.3">
      <c r="B5" s="83" t="s">
        <v>6</v>
      </c>
      <c r="C5" s="84">
        <v>141</v>
      </c>
      <c r="D5" s="85">
        <v>105</v>
      </c>
      <c r="E5" s="84">
        <v>8</v>
      </c>
      <c r="F5" s="85">
        <v>113</v>
      </c>
      <c r="G5" s="86">
        <v>0.77</v>
      </c>
      <c r="H5" s="86">
        <v>0.74</v>
      </c>
      <c r="I5" s="87">
        <v>0.8</v>
      </c>
    </row>
    <row r="6" spans="2:9" ht="15" x14ac:dyDescent="0.3">
      <c r="B6" s="88" t="s">
        <v>5</v>
      </c>
      <c r="C6" s="89">
        <v>364</v>
      </c>
      <c r="D6" s="90">
        <v>259</v>
      </c>
      <c r="E6" s="91">
        <v>25</v>
      </c>
      <c r="F6" s="90">
        <v>284</v>
      </c>
      <c r="G6" s="92">
        <v>0.69</v>
      </c>
      <c r="H6" s="92">
        <v>0.71</v>
      </c>
      <c r="I6" s="93">
        <v>0.78</v>
      </c>
    </row>
    <row r="7" spans="2:9" ht="15" x14ac:dyDescent="0.3">
      <c r="B7" s="88" t="s">
        <v>9</v>
      </c>
      <c r="C7" s="89">
        <v>2108</v>
      </c>
      <c r="D7" s="90">
        <v>1390</v>
      </c>
      <c r="E7" s="91">
        <v>113</v>
      </c>
      <c r="F7" s="90">
        <v>1503</v>
      </c>
      <c r="G7" s="92">
        <v>0.54</v>
      </c>
      <c r="H7" s="92">
        <v>0.66</v>
      </c>
      <c r="I7" s="93">
        <v>0.71</v>
      </c>
    </row>
    <row r="8" spans="2:9" ht="15" x14ac:dyDescent="0.3">
      <c r="B8" s="88" t="s">
        <v>8</v>
      </c>
      <c r="C8" s="89">
        <v>22592</v>
      </c>
      <c r="D8" s="90">
        <v>14314</v>
      </c>
      <c r="E8" s="89">
        <v>1368</v>
      </c>
      <c r="F8" s="90">
        <v>15682</v>
      </c>
      <c r="G8" s="92">
        <v>0.56000000000000005</v>
      </c>
      <c r="H8" s="92">
        <v>0.63</v>
      </c>
      <c r="I8" s="93">
        <v>0.69</v>
      </c>
    </row>
    <row r="9" spans="2:9" ht="15" x14ac:dyDescent="0.3">
      <c r="B9" s="88" t="s">
        <v>7</v>
      </c>
      <c r="C9" s="89">
        <v>151</v>
      </c>
      <c r="D9" s="90">
        <v>82</v>
      </c>
      <c r="E9" s="89">
        <v>5</v>
      </c>
      <c r="F9" s="90">
        <v>87</v>
      </c>
      <c r="G9" s="92">
        <v>0.65</v>
      </c>
      <c r="H9" s="92">
        <v>0.54</v>
      </c>
      <c r="I9" s="93">
        <v>0.57999999999999996</v>
      </c>
    </row>
    <row r="10" spans="2:9" ht="15" x14ac:dyDescent="0.3">
      <c r="B10" s="88" t="s">
        <v>10</v>
      </c>
      <c r="C10" s="89">
        <v>58257</v>
      </c>
      <c r="D10" s="90">
        <v>28783</v>
      </c>
      <c r="E10" s="89">
        <v>2544</v>
      </c>
      <c r="F10" s="90">
        <v>31327</v>
      </c>
      <c r="G10" s="92">
        <v>0.47</v>
      </c>
      <c r="H10" s="92">
        <v>0.49</v>
      </c>
      <c r="I10" s="93">
        <v>0.54</v>
      </c>
    </row>
    <row r="11" spans="2:9" ht="15" x14ac:dyDescent="0.3">
      <c r="B11" s="88" t="s">
        <v>80</v>
      </c>
      <c r="C11" s="89">
        <v>20679</v>
      </c>
      <c r="D11" s="90">
        <v>7957</v>
      </c>
      <c r="E11" s="89">
        <v>966</v>
      </c>
      <c r="F11" s="90">
        <v>8923</v>
      </c>
      <c r="G11" s="92">
        <v>0.39</v>
      </c>
      <c r="H11" s="92">
        <v>0.38</v>
      </c>
      <c r="I11" s="93">
        <v>0.43</v>
      </c>
    </row>
    <row r="12" spans="2:9" ht="15" x14ac:dyDescent="0.3">
      <c r="B12" s="88" t="s">
        <v>12</v>
      </c>
      <c r="C12" s="89">
        <v>212212</v>
      </c>
      <c r="D12" s="90">
        <v>64287</v>
      </c>
      <c r="E12" s="89">
        <v>5700</v>
      </c>
      <c r="F12" s="90">
        <v>69987</v>
      </c>
      <c r="G12" s="92">
        <v>0.4</v>
      </c>
      <c r="H12" s="92">
        <v>0.3</v>
      </c>
      <c r="I12" s="93">
        <v>0.33</v>
      </c>
    </row>
    <row r="13" spans="2:9" ht="15.6" thickBot="1" x14ac:dyDescent="0.35">
      <c r="B13" s="94" t="s">
        <v>11</v>
      </c>
      <c r="C13" s="95">
        <v>5657</v>
      </c>
      <c r="D13" s="96">
        <v>1579</v>
      </c>
      <c r="E13" s="97">
        <v>146</v>
      </c>
      <c r="F13" s="96">
        <v>1725</v>
      </c>
      <c r="G13" s="98">
        <v>0.2</v>
      </c>
      <c r="H13" s="98">
        <v>0.28000000000000003</v>
      </c>
      <c r="I13" s="99">
        <v>0.3</v>
      </c>
    </row>
    <row r="14" spans="2:9" ht="16.2" thickBot="1" x14ac:dyDescent="0.35">
      <c r="B14" s="100" t="s">
        <v>71</v>
      </c>
      <c r="C14" s="101">
        <v>322161</v>
      </c>
      <c r="D14" s="101">
        <v>118756</v>
      </c>
      <c r="E14" s="101">
        <v>10875</v>
      </c>
      <c r="F14" s="101">
        <v>129631</v>
      </c>
      <c r="G14" s="101"/>
      <c r="H14" s="102">
        <v>0.37</v>
      </c>
      <c r="I14" s="103">
        <v>0.4</v>
      </c>
    </row>
    <row r="16" spans="2:9" ht="15.6" x14ac:dyDescent="0.3">
      <c r="B16" s="32" t="s">
        <v>78</v>
      </c>
    </row>
    <row r="17" spans="5:5" x14ac:dyDescent="0.3">
      <c r="E17" s="113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dimension ref="B2:H15"/>
  <sheetViews>
    <sheetView showGridLines="0" zoomScaleNormal="100" workbookViewId="0">
      <pane ySplit="2" topLeftCell="A3" activePane="bottomLeft" state="frozen"/>
      <selection pane="bottomLeft" activeCell="B20" sqref="B20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2.44140625" bestFit="1" customWidth="1"/>
    <col min="5" max="5" width="17.33203125" bestFit="1" customWidth="1"/>
    <col min="6" max="6" width="18.21875" bestFit="1" customWidth="1"/>
    <col min="7" max="7" width="27" bestFit="1" customWidth="1"/>
    <col min="8" max="8" width="32" bestFit="1" customWidth="1"/>
  </cols>
  <sheetData>
    <row r="2" spans="2:8" ht="18.600000000000001" thickBot="1" x14ac:dyDescent="0.4">
      <c r="B2" s="33" t="s">
        <v>104</v>
      </c>
    </row>
    <row r="3" spans="2:8" ht="15.6" x14ac:dyDescent="0.3">
      <c r="B3" s="104" t="s">
        <v>0</v>
      </c>
      <c r="C3" s="105" t="s">
        <v>75</v>
      </c>
      <c r="D3" s="106" t="s">
        <v>111</v>
      </c>
      <c r="E3" s="105" t="s">
        <v>112</v>
      </c>
      <c r="F3" s="106" t="s">
        <v>113</v>
      </c>
      <c r="G3" s="105" t="s">
        <v>114</v>
      </c>
      <c r="H3" s="107" t="s">
        <v>115</v>
      </c>
    </row>
    <row r="4" spans="2:8" ht="15" x14ac:dyDescent="0.3">
      <c r="B4" s="88" t="s">
        <v>7</v>
      </c>
      <c r="C4" s="137">
        <v>54.3</v>
      </c>
      <c r="D4" s="138">
        <v>54</v>
      </c>
      <c r="E4" s="137">
        <v>0.2</v>
      </c>
      <c r="F4" s="138">
        <v>54.2</v>
      </c>
      <c r="G4" s="92">
        <v>1</v>
      </c>
      <c r="H4" s="93">
        <v>1</v>
      </c>
    </row>
    <row r="5" spans="2:8" ht="15" x14ac:dyDescent="0.3">
      <c r="B5" s="88" t="s">
        <v>6</v>
      </c>
      <c r="C5" s="137">
        <v>35.6</v>
      </c>
      <c r="D5" s="138">
        <v>33.200000000000003</v>
      </c>
      <c r="E5" s="137">
        <v>1.3</v>
      </c>
      <c r="F5" s="138">
        <v>34.6</v>
      </c>
      <c r="G5" s="92">
        <v>0.93</v>
      </c>
      <c r="H5" s="93">
        <v>0.97</v>
      </c>
    </row>
    <row r="6" spans="2:8" ht="15" x14ac:dyDescent="0.3">
      <c r="B6" s="88" t="s">
        <v>9</v>
      </c>
      <c r="C6" s="137">
        <v>6.2</v>
      </c>
      <c r="D6" s="138">
        <v>4.5999999999999996</v>
      </c>
      <c r="E6" s="137">
        <v>1.3</v>
      </c>
      <c r="F6" s="138">
        <v>5.9</v>
      </c>
      <c r="G6" s="92">
        <v>0.75</v>
      </c>
      <c r="H6" s="93">
        <v>0.96</v>
      </c>
    </row>
    <row r="7" spans="2:8" ht="15" x14ac:dyDescent="0.3">
      <c r="B7" s="88" t="s">
        <v>102</v>
      </c>
      <c r="C7" s="137">
        <v>57.9</v>
      </c>
      <c r="D7" s="138">
        <v>48.2</v>
      </c>
      <c r="E7" s="137">
        <v>6.1</v>
      </c>
      <c r="F7" s="138">
        <v>54.3</v>
      </c>
      <c r="G7" s="92">
        <v>0.83</v>
      </c>
      <c r="H7" s="93">
        <v>0.94</v>
      </c>
    </row>
    <row r="8" spans="2:8" ht="15" x14ac:dyDescent="0.3">
      <c r="B8" s="88" t="s">
        <v>5</v>
      </c>
      <c r="C8" s="137">
        <v>372.6</v>
      </c>
      <c r="D8" s="138">
        <v>291.3</v>
      </c>
      <c r="E8" s="137">
        <v>19.8</v>
      </c>
      <c r="F8" s="138">
        <v>311.10000000000002</v>
      </c>
      <c r="G8" s="92">
        <v>0.78</v>
      </c>
      <c r="H8" s="93">
        <v>0.83</v>
      </c>
    </row>
    <row r="9" spans="2:8" ht="15" x14ac:dyDescent="0.3">
      <c r="B9" s="88" t="s">
        <v>10</v>
      </c>
      <c r="C9" s="137">
        <v>1716.9</v>
      </c>
      <c r="D9" s="138">
        <v>1117.2</v>
      </c>
      <c r="E9" s="137">
        <v>312.89999999999998</v>
      </c>
      <c r="F9" s="138">
        <v>1430.2</v>
      </c>
      <c r="G9" s="92">
        <v>0.65</v>
      </c>
      <c r="H9" s="93">
        <v>0.83</v>
      </c>
    </row>
    <row r="10" spans="2:8" ht="15" x14ac:dyDescent="0.3">
      <c r="B10" s="88" t="s">
        <v>11</v>
      </c>
      <c r="C10" s="137">
        <v>1256.5999999999999</v>
      </c>
      <c r="D10" s="138">
        <v>654.29999999999995</v>
      </c>
      <c r="E10" s="137">
        <v>351.6</v>
      </c>
      <c r="F10" s="138">
        <v>1005.9</v>
      </c>
      <c r="G10" s="92">
        <v>0.52</v>
      </c>
      <c r="H10" s="93">
        <v>0.8</v>
      </c>
    </row>
    <row r="11" spans="2:8" ht="15" x14ac:dyDescent="0.3">
      <c r="B11" s="88" t="s">
        <v>8</v>
      </c>
      <c r="C11" s="137">
        <v>1814.9</v>
      </c>
      <c r="D11" s="138">
        <v>1041.7</v>
      </c>
      <c r="E11" s="137">
        <v>398.7</v>
      </c>
      <c r="F11" s="138">
        <v>1440.4</v>
      </c>
      <c r="G11" s="92">
        <v>0.56999999999999995</v>
      </c>
      <c r="H11" s="93">
        <v>0.79</v>
      </c>
    </row>
    <row r="12" spans="2:8" ht="15.6" thickBot="1" x14ac:dyDescent="0.35">
      <c r="B12" s="88" t="s">
        <v>12</v>
      </c>
      <c r="C12" s="137">
        <v>20.6</v>
      </c>
      <c r="D12" s="138">
        <v>12</v>
      </c>
      <c r="E12" s="137">
        <v>3.9</v>
      </c>
      <c r="F12" s="138">
        <v>15.9</v>
      </c>
      <c r="G12" s="92">
        <v>0.57999999999999996</v>
      </c>
      <c r="H12" s="93">
        <v>0.77</v>
      </c>
    </row>
    <row r="13" spans="2:8" ht="16.2" thickBot="1" x14ac:dyDescent="0.35">
      <c r="B13" s="100" t="s">
        <v>71</v>
      </c>
      <c r="C13" s="139">
        <v>5335.5</v>
      </c>
      <c r="D13" s="140">
        <v>3256.7</v>
      </c>
      <c r="E13" s="139">
        <v>1095.8</v>
      </c>
      <c r="F13" s="140">
        <v>4352.3999999999996</v>
      </c>
      <c r="G13" s="108">
        <v>0.61</v>
      </c>
      <c r="H13" s="102">
        <v>0.82</v>
      </c>
    </row>
    <row r="15" spans="2:8" ht="15.6" x14ac:dyDescent="0.3">
      <c r="B15" s="32" t="s">
        <v>91</v>
      </c>
    </row>
  </sheetData>
  <hyperlinks>
    <hyperlink ref="B15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S26"/>
  <sheetViews>
    <sheetView showGridLines="0" zoomScaleNormal="100" workbookViewId="0">
      <pane ySplit="2" topLeftCell="A3" activePane="bottomLeft" state="frozen"/>
      <selection pane="bottomLeft" activeCell="B15" sqref="B15"/>
    </sheetView>
  </sheetViews>
  <sheetFormatPr defaultRowHeight="13.2" x14ac:dyDescent="0.3"/>
  <cols>
    <col min="1" max="1" width="8.88671875" style="48"/>
    <col min="2" max="2" width="54.77734375" style="48" customWidth="1"/>
    <col min="3" max="3" width="16.21875" style="48" bestFit="1" customWidth="1"/>
    <col min="4" max="4" width="24" style="48" bestFit="1" customWidth="1"/>
    <col min="5" max="5" width="23.5546875" style="48" bestFit="1" customWidth="1"/>
    <col min="6" max="6" width="13.21875" style="48" bestFit="1" customWidth="1"/>
    <col min="7" max="7" width="12" style="48" bestFit="1" customWidth="1"/>
    <col min="8" max="8" width="14.21875" style="48" bestFit="1" customWidth="1"/>
    <col min="9" max="9" width="35.21875" style="48" customWidth="1"/>
    <col min="10" max="16384" width="8.88671875" style="48"/>
  </cols>
  <sheetData>
    <row r="2" spans="1:19" ht="18.600000000000001" thickBot="1" x14ac:dyDescent="0.4">
      <c r="A2" s="66"/>
      <c r="B2" s="33" t="s">
        <v>105</v>
      </c>
      <c r="C2" s="66"/>
      <c r="D2" s="66"/>
    </row>
    <row r="3" spans="1:19" ht="16.2" thickBot="1" x14ac:dyDescent="0.35">
      <c r="B3" s="49" t="s">
        <v>39</v>
      </c>
      <c r="C3" s="50" t="s">
        <v>57</v>
      </c>
      <c r="D3" s="51" t="s">
        <v>76</v>
      </c>
      <c r="E3" s="50" t="s">
        <v>8</v>
      </c>
      <c r="F3" s="50" t="s">
        <v>81</v>
      </c>
      <c r="G3" s="52" t="s">
        <v>13</v>
      </c>
    </row>
    <row r="4" spans="1:19" ht="15.6" x14ac:dyDescent="0.3">
      <c r="B4" s="53" t="s">
        <v>82</v>
      </c>
      <c r="C4" s="54"/>
      <c r="D4" s="55"/>
      <c r="E4" s="54"/>
      <c r="F4" s="54"/>
      <c r="G4" s="56"/>
      <c r="M4" s="122"/>
      <c r="N4" s="122"/>
      <c r="O4" s="122"/>
      <c r="P4" s="122"/>
      <c r="Q4" s="122"/>
      <c r="R4" s="122"/>
      <c r="S4" s="122"/>
    </row>
    <row r="5" spans="1:19" s="125" customFormat="1" ht="15.6" x14ac:dyDescent="0.3">
      <c r="B5" s="57" t="s">
        <v>47</v>
      </c>
      <c r="C5" s="129">
        <v>0</v>
      </c>
      <c r="D5" s="128">
        <v>7.19894E-3</v>
      </c>
      <c r="E5" s="129">
        <v>6.3886895300000015</v>
      </c>
      <c r="F5" s="129">
        <v>0</v>
      </c>
      <c r="G5" s="130">
        <v>6.3958884700000018</v>
      </c>
      <c r="M5" s="126"/>
      <c r="N5" s="126"/>
      <c r="O5" s="126"/>
      <c r="P5" s="126"/>
      <c r="Q5" s="126"/>
      <c r="R5" s="126"/>
      <c r="S5" s="126"/>
    </row>
    <row r="6" spans="1:19" s="125" customFormat="1" ht="15.6" x14ac:dyDescent="0.3">
      <c r="B6" s="57" t="s">
        <v>86</v>
      </c>
      <c r="C6" s="129">
        <v>0</v>
      </c>
      <c r="D6" s="128">
        <v>5.4391066800000001</v>
      </c>
      <c r="E6" s="129">
        <v>1393.1507862570002</v>
      </c>
      <c r="F6" s="129">
        <v>0</v>
      </c>
      <c r="G6" s="130">
        <v>1398.5898929370003</v>
      </c>
    </row>
    <row r="7" spans="1:19" ht="15.6" x14ac:dyDescent="0.3">
      <c r="B7" s="23" t="s">
        <v>50</v>
      </c>
      <c r="C7" s="129">
        <v>0</v>
      </c>
      <c r="D7" s="145">
        <v>0</v>
      </c>
      <c r="E7" s="129">
        <v>117.54524824999932</v>
      </c>
      <c r="F7" s="129">
        <v>0</v>
      </c>
      <c r="G7" s="130">
        <v>117.54524824999932</v>
      </c>
    </row>
    <row r="8" spans="1:19" ht="15.6" x14ac:dyDescent="0.3">
      <c r="B8" s="53" t="s">
        <v>83</v>
      </c>
      <c r="C8" s="131"/>
      <c r="D8" s="132"/>
      <c r="E8" s="131"/>
      <c r="F8" s="131"/>
      <c r="G8" s="133"/>
    </row>
    <row r="9" spans="1:19" s="125" customFormat="1" ht="15.6" x14ac:dyDescent="0.3">
      <c r="B9" s="57" t="s">
        <v>42</v>
      </c>
      <c r="C9" s="129">
        <v>0</v>
      </c>
      <c r="D9" s="128">
        <v>0</v>
      </c>
      <c r="E9" s="129">
        <v>71.578878237000282</v>
      </c>
      <c r="F9" s="129">
        <v>3.2866472899999999</v>
      </c>
      <c r="G9" s="130">
        <v>74.865525527000287</v>
      </c>
    </row>
    <row r="10" spans="1:19" s="125" customFormat="1" ht="15.6" x14ac:dyDescent="0.3">
      <c r="B10" s="57" t="s">
        <v>48</v>
      </c>
      <c r="C10" s="129">
        <v>0</v>
      </c>
      <c r="D10" s="128">
        <v>1.367114E-2</v>
      </c>
      <c r="E10" s="129">
        <v>15.97411013</v>
      </c>
      <c r="F10" s="129">
        <v>0</v>
      </c>
      <c r="G10" s="130">
        <v>15.987781269999999</v>
      </c>
    </row>
    <row r="11" spans="1:19" ht="15.6" x14ac:dyDescent="0.3">
      <c r="B11" s="53" t="s">
        <v>84</v>
      </c>
      <c r="C11" s="131"/>
      <c r="D11" s="132"/>
      <c r="E11" s="131"/>
      <c r="F11" s="131"/>
      <c r="G11" s="133"/>
      <c r="M11" s="69"/>
      <c r="N11" s="69"/>
      <c r="O11" s="69"/>
      <c r="P11" s="69"/>
      <c r="Q11" s="69"/>
    </row>
    <row r="12" spans="1:19" s="125" customFormat="1" ht="15.6" x14ac:dyDescent="0.3">
      <c r="B12" s="57" t="s">
        <v>40</v>
      </c>
      <c r="C12" s="129">
        <v>0</v>
      </c>
      <c r="D12" s="145">
        <v>0.13007441</v>
      </c>
      <c r="E12" s="129">
        <v>15.338546610000053</v>
      </c>
      <c r="F12" s="129">
        <v>2.3423230499999996</v>
      </c>
      <c r="G12" s="129">
        <v>17.810944070000051</v>
      </c>
    </row>
    <row r="13" spans="1:19" s="125" customFormat="1" ht="15.6" x14ac:dyDescent="0.3">
      <c r="B13" s="57" t="s">
        <v>53</v>
      </c>
      <c r="C13" s="129">
        <v>0</v>
      </c>
      <c r="D13" s="145">
        <v>0</v>
      </c>
      <c r="E13" s="129">
        <v>0.20443011</v>
      </c>
      <c r="F13" s="129">
        <v>0</v>
      </c>
      <c r="G13" s="129">
        <v>0.20443011</v>
      </c>
    </row>
    <row r="14" spans="1:19" s="125" customFormat="1" ht="15.6" x14ac:dyDescent="0.3">
      <c r="B14" s="57" t="s">
        <v>49</v>
      </c>
      <c r="C14" s="129">
        <v>0</v>
      </c>
      <c r="D14" s="145">
        <v>6.5195660000000002E-2</v>
      </c>
      <c r="E14" s="129">
        <v>9.7034776600000008</v>
      </c>
      <c r="F14" s="129">
        <v>5.8908000000000002E-2</v>
      </c>
      <c r="G14" s="129">
        <v>9.8275813200000002</v>
      </c>
    </row>
    <row r="15" spans="1:19" s="125" customFormat="1" ht="15.6" x14ac:dyDescent="0.3">
      <c r="B15" s="57" t="s">
        <v>51</v>
      </c>
      <c r="C15" s="129">
        <v>0</v>
      </c>
      <c r="D15" s="145">
        <v>6.0440010000000002E-2</v>
      </c>
      <c r="E15" s="129">
        <v>7.2983490000000026E-2</v>
      </c>
      <c r="F15" s="129">
        <v>0</v>
      </c>
      <c r="G15" s="129">
        <v>0.13342350000000003</v>
      </c>
    </row>
    <row r="16" spans="1:19" ht="15.6" x14ac:dyDescent="0.3">
      <c r="B16" s="57" t="s">
        <v>45</v>
      </c>
      <c r="C16" s="129">
        <v>0</v>
      </c>
      <c r="D16" s="145">
        <v>5.3591300000000001E-3</v>
      </c>
      <c r="E16" s="129">
        <v>8.2067292500000004</v>
      </c>
      <c r="F16" s="129">
        <v>0</v>
      </c>
      <c r="G16" s="129">
        <v>8.2120883799999991</v>
      </c>
    </row>
    <row r="17" spans="2:7" s="125" customFormat="1" ht="15.6" x14ac:dyDescent="0.3">
      <c r="B17" s="57" t="s">
        <v>41</v>
      </c>
      <c r="C17" s="129">
        <v>0.75</v>
      </c>
      <c r="D17" s="145">
        <v>6.0399169999999995E-2</v>
      </c>
      <c r="E17" s="129">
        <v>30.531550650000192</v>
      </c>
      <c r="F17" s="129">
        <v>8.9524989999999999E-2</v>
      </c>
      <c r="G17" s="129">
        <v>31.431474810000193</v>
      </c>
    </row>
    <row r="18" spans="2:7" s="125" customFormat="1" ht="15.6" x14ac:dyDescent="0.3">
      <c r="B18" s="57" t="s">
        <v>54</v>
      </c>
      <c r="C18" s="129">
        <v>0</v>
      </c>
      <c r="D18" s="145">
        <v>0</v>
      </c>
      <c r="E18" s="129">
        <v>4.5299649799998134</v>
      </c>
      <c r="F18" s="129">
        <v>0</v>
      </c>
      <c r="G18" s="129">
        <v>4.5299649799998134</v>
      </c>
    </row>
    <row r="19" spans="2:7" ht="15.6" x14ac:dyDescent="0.3">
      <c r="B19" s="57" t="s">
        <v>43</v>
      </c>
      <c r="C19" s="129">
        <v>0</v>
      </c>
      <c r="D19" s="145">
        <v>1.3425869999999999E-2</v>
      </c>
      <c r="E19" s="129">
        <v>0.38907509000000001</v>
      </c>
      <c r="F19" s="129">
        <v>1.1143999999999999E-2</v>
      </c>
      <c r="G19" s="129">
        <v>0.41364496000000001</v>
      </c>
    </row>
    <row r="20" spans="2:7" s="125" customFormat="1" ht="15.6" x14ac:dyDescent="0.3">
      <c r="B20" s="57" t="s">
        <v>55</v>
      </c>
      <c r="C20" s="129">
        <v>0</v>
      </c>
      <c r="D20" s="145">
        <v>0</v>
      </c>
      <c r="E20" s="129">
        <v>8.9487900000000016E-3</v>
      </c>
      <c r="F20" s="129">
        <v>0</v>
      </c>
      <c r="G20" s="129">
        <v>8.9487900000000016E-3</v>
      </c>
    </row>
    <row r="21" spans="2:7" ht="15.6" x14ac:dyDescent="0.3">
      <c r="B21" s="57" t="s">
        <v>44</v>
      </c>
      <c r="C21" s="129">
        <v>0</v>
      </c>
      <c r="D21" s="145">
        <v>1.8872335099999984</v>
      </c>
      <c r="E21" s="129">
        <v>3.7809239900000002</v>
      </c>
      <c r="F21" s="129">
        <v>1.81683E-3</v>
      </c>
      <c r="G21" s="129">
        <v>5.6699743299999987</v>
      </c>
    </row>
    <row r="22" spans="2:7" s="125" customFormat="1" ht="15.6" x14ac:dyDescent="0.3">
      <c r="B22" s="127" t="s">
        <v>56</v>
      </c>
      <c r="C22" s="134">
        <v>0</v>
      </c>
      <c r="D22" s="146">
        <v>1.363822E-2</v>
      </c>
      <c r="E22" s="134">
        <v>9.6221699999999993E-3</v>
      </c>
      <c r="F22" s="134">
        <v>0</v>
      </c>
      <c r="G22" s="134">
        <v>2.3260389999999999E-2</v>
      </c>
    </row>
    <row r="23" spans="2:7" s="125" customFormat="1" ht="16.2" thickBot="1" x14ac:dyDescent="0.35">
      <c r="B23" s="57" t="s">
        <v>46</v>
      </c>
      <c r="C23" s="129">
        <v>0</v>
      </c>
      <c r="D23" s="145">
        <v>0</v>
      </c>
      <c r="E23" s="129">
        <v>8.3499279120000018</v>
      </c>
      <c r="F23" s="129">
        <v>0</v>
      </c>
      <c r="G23" s="129">
        <v>8.3499279120000018</v>
      </c>
    </row>
    <row r="24" spans="2:7" s="125" customFormat="1" ht="16.2" thickBot="1" x14ac:dyDescent="0.35">
      <c r="B24" s="50" t="s">
        <v>13</v>
      </c>
      <c r="C24" s="135">
        <f t="shared" ref="C24:F24" si="0">SUM(C5:C23)</f>
        <v>0.75</v>
      </c>
      <c r="D24" s="147">
        <f t="shared" si="0"/>
        <v>7.6957427399999974</v>
      </c>
      <c r="E24" s="135">
        <f t="shared" si="0"/>
        <v>1685.7638931060001</v>
      </c>
      <c r="F24" s="135">
        <f t="shared" si="0"/>
        <v>5.7903641599999993</v>
      </c>
      <c r="G24" s="136">
        <f>SUM(C24:F24)</f>
        <v>1700.0000000060002</v>
      </c>
    </row>
    <row r="26" spans="2:7" ht="15.6" x14ac:dyDescent="0.3">
      <c r="B26" s="32" t="s">
        <v>91</v>
      </c>
      <c r="C26" s="69"/>
    </row>
  </sheetData>
  <hyperlinks>
    <hyperlink ref="B26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757FF4-A55D-4BCF-834C-1FB4151DE460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535ddf26-c045-4728-9502-64034f99831b"/>
    <ds:schemaRef ds:uri="57913055-cd35-4c1b-be54-2b3300ab1f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33</vt:i4>
      </vt:variant>
    </vt:vector>
  </HeadingPairs>
  <TitlesOfParts>
    <vt:vector size="40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1'!_Hlk160529192</vt:lpstr>
      <vt:lpstr>'Table 1'!_Hlk160529228</vt:lpstr>
      <vt:lpstr>'Table 1'!_Hlk160529268</vt:lpstr>
      <vt:lpstr>'Table 1'!_Hlk160529370</vt:lpstr>
      <vt:lpstr>'Table 1'!_Hlk160626159</vt:lpstr>
      <vt:lpstr>'Table 1'!_Hlk160628187</vt:lpstr>
      <vt:lpstr>'Table 1'!_Hlk160628217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2024-11-12T13:41:11Z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