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2024\"/>
    </mc:Choice>
  </mc:AlternateContent>
  <xr:revisionPtr revIDLastSave="0" documentId="8_{B7B2F926-245A-47C6-AF14-7D7D32252DAE}" xr6:coauthVersionLast="36" xr6:coauthVersionMax="36" xr10:uidLastSave="{00000000-0000-0000-0000-000000000000}"/>
  <bookViews>
    <workbookView xWindow="-108" yWindow="-108" windowWidth="23256" windowHeight="12576" tabRatio="779" activeTab="6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4'!$B$5</definedName>
    <definedName name="_ftn2" localSheetId="4">'Table 4'!$B$6</definedName>
    <definedName name="_ftnref1" localSheetId="3">'Table 3'!$B$2</definedName>
    <definedName name="_Hlk107747735" localSheetId="4">'Table 4'!#REF!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1'!#REF!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_Hlk149831927" localSheetId="1">'Table 1'!#REF!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2'!#REF!</definedName>
    <definedName name="_Hlk152671637" localSheetId="2">'Table 2'!#REF!</definedName>
    <definedName name="_Hlk152679891" localSheetId="2">'Table 2'!$C$49</definedName>
    <definedName name="_Hlk152679925" localSheetId="2">'Table 2'!$C$52</definedName>
    <definedName name="_Hlk152679956" localSheetId="2">'Table 2'!$C$54</definedName>
    <definedName name="_Hlk152680685" localSheetId="2">'Table 2'!$C$57</definedName>
    <definedName name="_Hlk158021634" localSheetId="1">'Table 1'!#REF!</definedName>
    <definedName name="_Hlk158021658" localSheetId="1">'Table 1'!#REF!</definedName>
    <definedName name="_Hlk158022302" localSheetId="1">'Table 1'!#REF!</definedName>
    <definedName name="_Hlk158022317" localSheetId="1">'Table 1'!#REF!</definedName>
    <definedName name="_Hlk158022340" localSheetId="1">'Table 1'!#REF!</definedName>
    <definedName name="_Hlk158022841" localSheetId="1">'Table 1'!#REF!</definedName>
    <definedName name="_Hlk158022941" localSheetId="1">'Table 1'!#REF!</definedName>
    <definedName name="_Hlk158022992" localSheetId="1">'Table 1'!#REF!</definedName>
    <definedName name="_Hlk158023134" localSheetId="1">'Table 1'!#REF!</definedName>
    <definedName name="_Hlk158023653" localSheetId="1">'Table 1'!#REF!</definedName>
    <definedName name="_Hlk158023729" localSheetId="1">'Table 1'!#REF!</definedName>
    <definedName name="_Hlk158023764" localSheetId="1">'Table 1'!#REF!</definedName>
    <definedName name="_Hlk158024100" localSheetId="1">'Table 1'!#REF!</definedName>
    <definedName name="_Hlk158024380" localSheetId="1">'Table 1'!#REF!</definedName>
    <definedName name="_Hlk158024418" localSheetId="1">'Table 1'!#REF!</definedName>
    <definedName name="_Hlk158139739" localSheetId="1">'Table 1'!#REF!</definedName>
    <definedName name="_Hlk160529192" localSheetId="1">'Table 1'!$C$4</definedName>
    <definedName name="_Hlk160529228" localSheetId="1">'Table 1'!$D$4</definedName>
    <definedName name="_Hlk160529268" localSheetId="1">'Table 1'!$E$4</definedName>
    <definedName name="_Hlk160529370" localSheetId="1">'Table 1'!$F$4</definedName>
    <definedName name="_Hlk160626159" localSheetId="1">'Table 1'!$E$14</definedName>
    <definedName name="_Hlk160628187" localSheetId="1">'Table 1'!$E$22</definedName>
    <definedName name="_Hlk160628217" localSheetId="1">'Table 1'!$G$22</definedName>
    <definedName name="_Hlk163036387" localSheetId="2">'Table 2'!#REF!</definedName>
    <definedName name="_Hlk163037546" localSheetId="2">'Table 2'!#REF!</definedName>
    <definedName name="_Hlk163383837" localSheetId="2">'Table 2'!#REF!</definedName>
    <definedName name="_Hlk163383882" localSheetId="2">'Table 2'!#REF!</definedName>
    <definedName name="_Hlk163384124" localSheetId="2">'Table 2'!#REF!</definedName>
    <definedName name="_Hlk163384162" localSheetId="2">'Table 2'!#REF!</definedName>
    <definedName name="_Hlk163384272" localSheetId="2">'Table 2'!#REF!</definedName>
    <definedName name="_Hlk163384301" localSheetId="2">'Table 2'!#REF!</definedName>
    <definedName name="_Hlk165638787" localSheetId="4">'Table 4'!#REF!</definedName>
    <definedName name="_Hlk165963125" localSheetId="2">'Table 2'!#REF!</definedName>
    <definedName name="_Hlk178921618" localSheetId="2">'Table 2'!#REF!</definedName>
    <definedName name="_Hlk178921917" localSheetId="2">'Table 2'!#REF!</definedName>
    <definedName name="_Hlk179186217" localSheetId="2">'Table 2'!#REF!</definedName>
    <definedName name="_Hlk179186316" localSheetId="2">'Table 2'!#REF!</definedName>
    <definedName name="_Hlk63123628" localSheetId="1">'Table 1'!#REF!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" l="1"/>
  <c r="G23" i="3"/>
  <c r="H23" i="3"/>
  <c r="I22" i="3"/>
  <c r="F23" i="3"/>
  <c r="E23" i="3"/>
  <c r="D23" i="3"/>
  <c r="I6" i="3" l="1"/>
  <c r="I9" i="3"/>
  <c r="I10" i="3"/>
  <c r="I12" i="3"/>
  <c r="I13" i="3"/>
  <c r="I14" i="3"/>
  <c r="I15" i="3"/>
  <c r="I16" i="3"/>
  <c r="I17" i="3"/>
  <c r="I18" i="3"/>
  <c r="I19" i="3"/>
  <c r="I20" i="3"/>
  <c r="I21" i="3"/>
  <c r="I7" i="3"/>
  <c r="I5" i="3"/>
</calcChain>
</file>

<file path=xl/sharedStrings.xml><?xml version="1.0" encoding="utf-8"?>
<sst xmlns="http://schemas.openxmlformats.org/spreadsheetml/2006/main" count="201" uniqueCount="130">
  <si>
    <t>Tax Type</t>
  </si>
  <si>
    <t>Expected Returns</t>
  </si>
  <si>
    <t>On-Time Filing</t>
  </si>
  <si>
    <t>Late 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</si>
  <si>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</si>
  <si>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</si>
  <si>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</si>
  <si>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</si>
  <si>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</si>
  <si>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</si>
  <si>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</si>
  <si>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</si>
  <si>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</si>
  <si>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</si>
  <si>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</si>
  <si>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</si>
  <si>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</si>
  <si>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</si>
  <si>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</si>
  <si>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</si>
  <si>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</si>
  <si>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</si>
  <si>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</si>
  <si>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</si>
  <si>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-  </t>
  </si>
  <si>
    <t xml:space="preserve">         Mining Company Tax</t>
  </si>
  <si>
    <t xml:space="preserve">         Non-Mining Company Tax</t>
  </si>
  <si>
    <t xml:space="preserve">     2.  PAYE</t>
  </si>
  <si>
    <t xml:space="preserve">     3.  Withholding taxes &amp; others</t>
  </si>
  <si>
    <t xml:space="preserve">          Rental Income Tax</t>
  </si>
  <si>
    <t xml:space="preserve">     4. Mineral royalty tax</t>
  </si>
  <si>
    <t xml:space="preserve">     5.Skills Development Levy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</si>
  <si>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</si>
  <si>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</si>
  <si>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</si>
  <si>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</si>
  <si>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</si>
  <si>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</si>
  <si>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 xml:space="preserve">     7.VAT on domestic goods</t>
  </si>
  <si>
    <t>2. Customs Services Division</t>
  </si>
  <si>
    <t xml:space="preserve">    1. VAT on imports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</si>
  <si>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</si>
  <si>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</si>
  <si>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</si>
  <si>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</si>
  <si>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>Total revenue</t>
  </si>
  <si>
    <t>Tax revenue</t>
  </si>
  <si>
    <t>Non-Tax Revenue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</si>
  <si>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</si>
  <si>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</si>
  <si>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</si>
  <si>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</si>
  <si>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</si>
  <si>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</si>
  <si>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</si>
  <si>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</si>
  <si>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</si>
  <si>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</si>
  <si>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</si>
  <si>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</si>
  <si>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</si>
  <si>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</si>
  <si>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</si>
  <si>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</si>
  <si>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</si>
  <si>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</si>
  <si>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</si>
  <si>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</si>
  <si>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</si>
  <si>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</si>
  <si>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</si>
  <si>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</si>
  <si>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</si>
  <si>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</si>
  <si>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</si>
  <si>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</si>
  <si>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</si>
  <si>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</si>
  <si>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Value Added Tax for Oil Marketing Companies</t>
  </si>
  <si>
    <t>Withholding on Value Added Tax</t>
  </si>
  <si>
    <t>Overall</t>
  </si>
  <si>
    <t>No. of Tax Accounts</t>
  </si>
  <si>
    <t>Presumptive tax on artisanal and small-scale mining</t>
  </si>
  <si>
    <t>Registrations</t>
  </si>
  <si>
    <t>Expected Payments</t>
  </si>
  <si>
    <t>On-time payments</t>
  </si>
  <si>
    <t>Late payments</t>
  </si>
  <si>
    <t>Total payments</t>
  </si>
  <si>
    <t>On-time payment rate</t>
  </si>
  <si>
    <t xml:space="preserve">Pay As You Earn </t>
  </si>
  <si>
    <t>Table of Contents</t>
  </si>
  <si>
    <t>Back to Table of Content</t>
  </si>
  <si>
    <t>Bank to Table of Content</t>
  </si>
  <si>
    <t>Rental Tax</t>
  </si>
  <si>
    <t xml:space="preserve">Customs </t>
  </si>
  <si>
    <t>Primary</t>
  </si>
  <si>
    <t>Secondary</t>
  </si>
  <si>
    <t>Tertiary</t>
  </si>
  <si>
    <t>Economic Sector</t>
  </si>
  <si>
    <t>Mining and Quarrying</t>
  </si>
  <si>
    <t>Back to Table of Contents</t>
  </si>
  <si>
    <t>End of Month payment rate</t>
  </si>
  <si>
    <t>Year to date</t>
  </si>
  <si>
    <t xml:space="preserve">     6.Tourism Levy</t>
  </si>
  <si>
    <t>End of Month Filing</t>
  </si>
  <si>
    <t>End of Month</t>
  </si>
  <si>
    <t>Back to Table Content</t>
  </si>
  <si>
    <t xml:space="preserve">Target </t>
  </si>
  <si>
    <t>(On-time)</t>
  </si>
  <si>
    <t>Pay As You Earn</t>
  </si>
  <si>
    <t>Rental tax type</t>
  </si>
  <si>
    <t>Value Added Tax on Cross Border Electronic Service Suppliers</t>
  </si>
  <si>
    <t>Grand Total</t>
  </si>
  <si>
    <t>Table 1: Actual Revenue Collection against Parliament Target, September 2024 (K’ Million)</t>
  </si>
  <si>
    <t>Table 2: September 2024 Gross Collections by Sector, K ’Million</t>
  </si>
  <si>
    <t>Table 3: Taxpayer population, September 2024</t>
  </si>
  <si>
    <t>Table 4: September 2024 Return Filing Compliance Rates</t>
  </si>
  <si>
    <t>Table 5: September 2024 payment compliance rates by value (K’ million)</t>
  </si>
  <si>
    <t>Table 6: Tax Refunds Payments by sector K'million, September 2024</t>
  </si>
  <si>
    <t xml:space="preserve">    3. Customs duty (Import tariffs)</t>
  </si>
  <si>
    <t xml:space="preserve">    4. Export duties; o/w</t>
  </si>
  <si>
    <t xml:space="preserve">   5. Import Excise Duties</t>
  </si>
  <si>
    <t xml:space="preserve">   6. Import Fuel Levy</t>
  </si>
  <si>
    <t xml:space="preserve">   7. Carbon Tax</t>
  </si>
  <si>
    <t xml:space="preserve">   8. Motor Vehicle Fees</t>
  </si>
  <si>
    <t xml:space="preserve"> -   </t>
  </si>
  <si>
    <t>Table 2: January to September 2024 Gross Collections by Sector, K ’Million</t>
  </si>
  <si>
    <t>September</t>
  </si>
  <si>
    <t>VAT for foreign suppliers</t>
  </si>
  <si>
    <t>Taxpayer population (number of active tax accounts) as at end of 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</si>
</sst>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11"/>
      <color rgb="FFFF0000"/>
      <name val="Calibri"/>
      <family val="2"/>
      <scheme val="minor"/>
    </font>
    <font>
      <sz val="9"/>
      <color rgb="FFFF0000"/>
      <name val="Segoe UI"/>
      <family val="2"/>
    </font>
    <font>
      <b/>
      <sz val="12"/>
      <name val="Rockwell"/>
      <family val="1"/>
    </font>
    <font>
      <sz val="12"/>
      <name val="Rockwell"/>
      <family val="1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rgb="FFFF0000"/>
      <name val="Rockwell"/>
      <family val="1"/>
    </font>
    <font>
      <sz val="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70">
    <xf numFmtId="0" fontId="0" fillId="0" borderId="0" xfId="0"/>
    <xf numFmtId="43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8" fillId="4" borderId="13" xfId="0" applyFont="1" applyFill="1" applyBorder="1"/>
    <xf numFmtId="0" fontId="9" fillId="4" borderId="13" xfId="0" applyFont="1" applyFill="1" applyBorder="1"/>
    <xf numFmtId="0" fontId="9" fillId="4" borderId="2" xfId="0" applyFont="1" applyFill="1" applyBorder="1"/>
    <xf numFmtId="0" fontId="9" fillId="4" borderId="5" xfId="0" applyFont="1" applyFill="1" applyBorder="1"/>
    <xf numFmtId="0" fontId="9" fillId="4" borderId="10" xfId="0" applyFont="1" applyFill="1" applyBorder="1"/>
    <xf numFmtId="164" fontId="9" fillId="4" borderId="21" xfId="0" applyNumberFormat="1" applyFont="1" applyFill="1" applyBorder="1" applyAlignment="1">
      <alignment horizontal="right" vertical="center"/>
    </xf>
    <xf numFmtId="164" fontId="9" fillId="4" borderId="25" xfId="0" applyNumberFormat="1" applyFont="1" applyFill="1" applyBorder="1" applyAlignment="1">
      <alignment horizontal="right" vertical="center"/>
    </xf>
    <xf numFmtId="164" fontId="9" fillId="4" borderId="22" xfId="0" applyNumberFormat="1" applyFont="1" applyFill="1" applyBorder="1" applyAlignment="1">
      <alignment horizontal="right" vertical="center"/>
    </xf>
    <xf numFmtId="164" fontId="9" fillId="4" borderId="19" xfId="0" applyNumberFormat="1" applyFont="1" applyFill="1" applyBorder="1" applyAlignment="1">
      <alignment horizontal="right" vertical="center"/>
    </xf>
    <xf numFmtId="164" fontId="9" fillId="4" borderId="16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11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9" fillId="4" borderId="16" xfId="0" applyFont="1" applyFill="1" applyBorder="1"/>
    <xf numFmtId="0" fontId="9" fillId="4" borderId="17" xfId="0" applyFont="1" applyFill="1" applyBorder="1"/>
    <xf numFmtId="164" fontId="9" fillId="4" borderId="17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horizontal="right" vertical="center"/>
    </xf>
    <xf numFmtId="164" fontId="9" fillId="4" borderId="12" xfId="0" applyNumberFormat="1" applyFont="1" applyFill="1" applyBorder="1" applyAlignment="1">
      <alignment horizontal="right" vertical="center"/>
    </xf>
    <xf numFmtId="0" fontId="8" fillId="0" borderId="16" xfId="0" applyFont="1" applyBorder="1"/>
    <xf numFmtId="164" fontId="8" fillId="3" borderId="16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164" fontId="8" fillId="3" borderId="23" xfId="0" applyNumberFormat="1" applyFont="1" applyFill="1" applyBorder="1" applyAlignment="1">
      <alignment horizontal="right" vertical="center"/>
    </xf>
    <xf numFmtId="164" fontId="8" fillId="3" borderId="26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20" xfId="0" applyNumberFormat="1" applyFont="1" applyFill="1" applyBorder="1" applyAlignment="1">
      <alignment horizontal="right"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2" fillId="0" borderId="0" xfId="0" applyFont="1"/>
    <xf numFmtId="0" fontId="6" fillId="0" borderId="0" xfId="0" applyFont="1" applyBorder="1" applyAlignment="1"/>
    <xf numFmtId="0" fontId="13" fillId="0" borderId="0" xfId="0" applyFont="1"/>
    <xf numFmtId="0" fontId="14" fillId="4" borderId="8" xfId="0" applyFont="1" applyFill="1" applyBorder="1"/>
    <xf numFmtId="0" fontId="14" fillId="4" borderId="1" xfId="0" applyFont="1" applyFill="1" applyBorder="1"/>
    <xf numFmtId="0" fontId="14" fillId="4" borderId="7" xfId="0" applyFont="1" applyFill="1" applyBorder="1"/>
    <xf numFmtId="0" fontId="14" fillId="4" borderId="4" xfId="0" applyFont="1" applyFill="1" applyBorder="1"/>
    <xf numFmtId="0" fontId="14" fillId="4" borderId="16" xfId="0" applyFont="1" applyFill="1" applyBorder="1"/>
    <xf numFmtId="0" fontId="14" fillId="4" borderId="9" xfId="0" applyFont="1" applyFill="1" applyBorder="1"/>
    <xf numFmtId="0" fontId="14" fillId="4" borderId="0" xfId="0" applyFont="1" applyFill="1" applyBorder="1"/>
    <xf numFmtId="0" fontId="14" fillId="4" borderId="11" xfId="0" applyFont="1" applyFill="1" applyBorder="1"/>
    <xf numFmtId="0" fontId="15" fillId="0" borderId="27" xfId="0" applyFont="1" applyBorder="1"/>
    <xf numFmtId="0" fontId="16" fillId="0" borderId="0" xfId="0" applyFont="1"/>
    <xf numFmtId="0" fontId="17" fillId="0" borderId="0" xfId="0" applyFont="1"/>
    <xf numFmtId="0" fontId="14" fillId="4" borderId="2" xfId="0" applyFont="1" applyFill="1" applyBorder="1"/>
    <xf numFmtId="43" fontId="14" fillId="4" borderId="2" xfId="1" applyFont="1" applyFill="1" applyBorder="1"/>
    <xf numFmtId="0" fontId="15" fillId="0" borderId="9" xfId="0" applyFont="1" applyBorder="1"/>
    <xf numFmtId="0" fontId="15" fillId="3" borderId="9" xfId="0" applyFont="1" applyFill="1" applyBorder="1"/>
    <xf numFmtId="0" fontId="18" fillId="0" borderId="0" xfId="4" applyFont="1"/>
    <xf numFmtId="0" fontId="19" fillId="0" borderId="0" xfId="0" applyFont="1"/>
    <xf numFmtId="0" fontId="20" fillId="0" borderId="0" xfId="0" applyFont="1"/>
    <xf numFmtId="166" fontId="9" fillId="4" borderId="5" xfId="1" applyNumberFormat="1" applyFont="1" applyFill="1" applyBorder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43" fontId="1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0" fontId="21" fillId="0" borderId="0" xfId="0" applyFont="1" applyFill="1" applyAlignment="1">
      <alignment horizontal="right" vertical="center"/>
    </xf>
    <xf numFmtId="4" fontId="21" fillId="0" borderId="0" xfId="0" applyNumberFormat="1" applyFont="1" applyFill="1" applyAlignment="1">
      <alignment horizontal="right" vertical="center"/>
    </xf>
    <xf numFmtId="4" fontId="22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14" fillId="4" borderId="2" xfId="0" applyFont="1" applyFill="1" applyBorder="1" applyAlignment="1">
      <alignment vertical="center"/>
    </xf>
    <xf numFmtId="0" fontId="14" fillId="4" borderId="13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17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9" fontId="15" fillId="3" borderId="34" xfId="0" applyNumberFormat="1" applyFont="1" applyFill="1" applyBorder="1" applyAlignment="1">
      <alignment horizontal="center" vertical="center"/>
    </xf>
    <xf numFmtId="9" fontId="15" fillId="3" borderId="33" xfId="0" applyNumberFormat="1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vertical="center"/>
    </xf>
    <xf numFmtId="3" fontId="15" fillId="3" borderId="28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9" fontId="15" fillId="3" borderId="28" xfId="0" applyNumberFormat="1" applyFont="1" applyFill="1" applyBorder="1" applyAlignment="1">
      <alignment horizontal="center" vertical="center"/>
    </xf>
    <xf numFmtId="9" fontId="15" fillId="3" borderId="30" xfId="0" applyNumberFormat="1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vertical="center"/>
    </xf>
    <xf numFmtId="3" fontId="15" fillId="3" borderId="36" xfId="0" applyNumberFormat="1" applyFont="1" applyFill="1" applyBorder="1" applyAlignment="1">
      <alignment horizontal="center" vertical="center"/>
    </xf>
    <xf numFmtId="3" fontId="15" fillId="3" borderId="37" xfId="0" applyNumberFormat="1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9" fontId="15" fillId="3" borderId="36" xfId="0" applyNumberFormat="1" applyFont="1" applyFill="1" applyBorder="1" applyAlignment="1">
      <alignment horizontal="center" vertical="center"/>
    </xf>
    <xf numFmtId="9" fontId="15" fillId="3" borderId="38" xfId="0" applyNumberFormat="1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vertical="center"/>
    </xf>
    <xf numFmtId="3" fontId="14" fillId="4" borderId="7" xfId="0" applyNumberFormat="1" applyFont="1" applyFill="1" applyBorder="1" applyAlignment="1">
      <alignment horizontal="center" vertical="center"/>
    </xf>
    <xf numFmtId="9" fontId="14" fillId="4" borderId="1" xfId="0" applyNumberFormat="1" applyFont="1" applyFill="1" applyBorder="1" applyAlignment="1">
      <alignment horizontal="center" vertical="center"/>
    </xf>
    <xf numFmtId="9" fontId="14" fillId="4" borderId="4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9" fontId="14" fillId="4" borderId="7" xfId="0" applyNumberFormat="1" applyFont="1" applyFill="1" applyBorder="1" applyAlignment="1">
      <alignment horizontal="center" vertical="center"/>
    </xf>
    <xf numFmtId="10" fontId="0" fillId="0" borderId="0" xfId="2" applyNumberFormat="1" applyFont="1"/>
    <xf numFmtId="10" fontId="9" fillId="4" borderId="2" xfId="2" applyNumberFormat="1" applyFont="1" applyFill="1" applyBorder="1"/>
    <xf numFmtId="0" fontId="14" fillId="4" borderId="1" xfId="0" applyFont="1" applyFill="1" applyBorder="1" applyAlignment="1">
      <alignment horizontal="left" vertical="center"/>
    </xf>
    <xf numFmtId="164" fontId="8" fillId="3" borderId="16" xfId="0" applyNumberFormat="1" applyFont="1" applyFill="1" applyBorder="1" applyAlignment="1">
      <alignment horizontal="right" vertical="top"/>
    </xf>
    <xf numFmtId="164" fontId="8" fillId="3" borderId="11" xfId="0" applyNumberFormat="1" applyFont="1" applyFill="1" applyBorder="1" applyAlignment="1">
      <alignment horizontal="right" vertical="top"/>
    </xf>
    <xf numFmtId="3" fontId="0" fillId="0" borderId="0" xfId="0" applyNumberFormat="1"/>
    <xf numFmtId="10" fontId="9" fillId="4" borderId="9" xfId="0" applyNumberFormat="1" applyFont="1" applyFill="1" applyBorder="1" applyAlignment="1">
      <alignment horizontal="right" vertical="center"/>
    </xf>
    <xf numFmtId="10" fontId="9" fillId="4" borderId="3" xfId="0" applyNumberFormat="1" applyFont="1" applyFill="1" applyBorder="1" applyAlignment="1">
      <alignment horizontal="right" vertical="center"/>
    </xf>
    <xf numFmtId="165" fontId="9" fillId="4" borderId="2" xfId="0" applyNumberFormat="1" applyFont="1" applyFill="1" applyBorder="1" applyAlignment="1">
      <alignment horizontal="right" vertical="center"/>
    </xf>
    <xf numFmtId="165" fontId="9" fillId="4" borderId="9" xfId="0" applyNumberFormat="1" applyFont="1" applyFill="1" applyBorder="1" applyAlignment="1">
      <alignment horizontal="right" vertical="center"/>
    </xf>
    <xf numFmtId="165" fontId="8" fillId="3" borderId="9" xfId="0" applyNumberFormat="1" applyFont="1" applyFill="1" applyBorder="1" applyAlignment="1">
      <alignment horizontal="right" vertical="center"/>
    </xf>
    <xf numFmtId="165" fontId="8" fillId="3" borderId="9" xfId="0" applyNumberFormat="1" applyFont="1" applyFill="1" applyBorder="1" applyAlignment="1">
      <alignment horizontal="right" vertical="top"/>
    </xf>
    <xf numFmtId="165" fontId="8" fillId="3" borderId="26" xfId="0" applyNumberFormat="1" applyFont="1" applyFill="1" applyBorder="1" applyAlignment="1">
      <alignment horizontal="right" vertical="center"/>
    </xf>
    <xf numFmtId="0" fontId="0" fillId="0" borderId="0" xfId="0" applyFont="1"/>
    <xf numFmtId="4" fontId="0" fillId="0" borderId="0" xfId="0" applyNumberFormat="1"/>
    <xf numFmtId="10" fontId="0" fillId="0" borderId="0" xfId="0" applyNumberFormat="1"/>
    <xf numFmtId="43" fontId="17" fillId="0" borderId="0" xfId="0" applyNumberFormat="1" applyFont="1"/>
    <xf numFmtId="9" fontId="0" fillId="0" borderId="0" xfId="0" applyNumberFormat="1"/>
    <xf numFmtId="0" fontId="13" fillId="0" borderId="0" xfId="0" pivotButton="1" applyFont="1"/>
    <xf numFmtId="4" fontId="24" fillId="0" borderId="0" xfId="0" applyNumberFormat="1" applyFont="1" applyFill="1" applyAlignment="1">
      <alignment horizontal="right" vertical="center" wrapText="1"/>
    </xf>
    <xf numFmtId="10" fontId="23" fillId="0" borderId="0" xfId="0" applyNumberFormat="1" applyFont="1" applyFill="1" applyBorder="1" applyAlignment="1">
      <alignment horizontal="right" vertical="center" wrapText="1"/>
    </xf>
    <xf numFmtId="4" fontId="24" fillId="0" borderId="0" xfId="0" applyNumberFormat="1" applyFont="1" applyFill="1" applyBorder="1" applyAlignment="1">
      <alignment horizontal="right" vertical="center" wrapText="1"/>
    </xf>
    <xf numFmtId="0" fontId="26" fillId="0" borderId="0" xfId="0" applyFont="1"/>
    <xf numFmtId="0" fontId="26" fillId="0" borderId="0" xfId="0" pivotButton="1" applyFont="1"/>
    <xf numFmtId="0" fontId="15" fillId="0" borderId="16" xfId="0" applyFont="1" applyBorder="1"/>
    <xf numFmtId="167" fontId="15" fillId="0" borderId="29" xfId="1" applyNumberFormat="1" applyFont="1" applyBorder="1"/>
    <xf numFmtId="167" fontId="15" fillId="0" borderId="28" xfId="1" applyNumberFormat="1" applyFont="1" applyBorder="1"/>
    <xf numFmtId="167" fontId="15" fillId="0" borderId="30" xfId="1" applyNumberFormat="1" applyFont="1" applyBorder="1"/>
    <xf numFmtId="167" fontId="14" fillId="4" borderId="9" xfId="0" applyNumberFormat="1" applyFont="1" applyFill="1" applyBorder="1"/>
    <xf numFmtId="167" fontId="14" fillId="4" borderId="0" xfId="0" applyNumberFormat="1" applyFont="1" applyFill="1" applyBorder="1"/>
    <xf numFmtId="167" fontId="14" fillId="4" borderId="11" xfId="0" applyNumberFormat="1" applyFont="1" applyFill="1" applyBorder="1"/>
    <xf numFmtId="167" fontId="15" fillId="0" borderId="9" xfId="1" applyNumberFormat="1" applyFont="1" applyBorder="1"/>
    <xf numFmtId="167" fontId="15" fillId="0" borderId="36" xfId="1" applyNumberFormat="1" applyFont="1" applyBorder="1"/>
    <xf numFmtId="167" fontId="15" fillId="0" borderId="0" xfId="1" applyNumberFormat="1" applyFont="1" applyBorder="1"/>
    <xf numFmtId="167" fontId="15" fillId="0" borderId="42" xfId="1" applyNumberFormat="1" applyFont="1" applyBorder="1"/>
    <xf numFmtId="167" fontId="15" fillId="0" borderId="43" xfId="1" applyNumberFormat="1" applyFont="1" applyBorder="1"/>
    <xf numFmtId="167" fontId="15" fillId="0" borderId="11" xfId="1" applyNumberFormat="1" applyFont="1" applyBorder="1"/>
    <xf numFmtId="167" fontId="14" fillId="4" borderId="1" xfId="0" applyNumberFormat="1" applyFont="1" applyFill="1" applyBorder="1" applyAlignment="1"/>
    <xf numFmtId="167" fontId="14" fillId="4" borderId="4" xfId="0" applyNumberFormat="1" applyFont="1" applyFill="1" applyBorder="1" applyAlignment="1"/>
    <xf numFmtId="167" fontId="15" fillId="3" borderId="28" xfId="1" applyNumberFormat="1" applyFont="1" applyFill="1" applyBorder="1" applyAlignment="1">
      <alignment horizontal="center" vertical="center"/>
    </xf>
    <xf numFmtId="167" fontId="15" fillId="3" borderId="29" xfId="1" applyNumberFormat="1" applyFont="1" applyFill="1" applyBorder="1" applyAlignment="1">
      <alignment horizontal="center" vertical="center"/>
    </xf>
    <xf numFmtId="167" fontId="14" fillId="4" borderId="7" xfId="1" applyNumberFormat="1" applyFont="1" applyFill="1" applyBorder="1" applyAlignment="1">
      <alignment horizontal="center" vertical="center"/>
    </xf>
    <xf numFmtId="167" fontId="14" fillId="4" borderId="1" xfId="1" applyNumberFormat="1" applyFont="1" applyFill="1" applyBorder="1" applyAlignment="1">
      <alignment horizontal="center" vertical="center"/>
    </xf>
    <xf numFmtId="167" fontId="15" fillId="0" borderId="9" xfId="1" applyNumberFormat="1" applyFont="1" applyFill="1" applyBorder="1" applyAlignment="1">
      <alignment horizontal="right"/>
    </xf>
    <xf numFmtId="167" fontId="15" fillId="0" borderId="9" xfId="1" applyNumberFormat="1" applyFont="1" applyFill="1" applyBorder="1"/>
    <xf numFmtId="167" fontId="25" fillId="4" borderId="9" xfId="1" applyNumberFormat="1" applyFont="1" applyFill="1" applyBorder="1"/>
    <xf numFmtId="167" fontId="14" fillId="4" borderId="1" xfId="1" applyNumberFormat="1" applyFont="1" applyFill="1" applyBorder="1"/>
    <xf numFmtId="0" fontId="9" fillId="4" borderId="14" xfId="0" applyFont="1" applyFill="1" applyBorder="1" applyAlignment="1">
      <alignment vertical="center"/>
    </xf>
    <xf numFmtId="0" fontId="9" fillId="4" borderId="41" xfId="0" applyFont="1" applyFill="1" applyBorder="1" applyAlignment="1">
      <alignment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1"/>
  <sheetViews>
    <sheetView showGridLines="0" workbookViewId="0">
      <pane ySplit="1" topLeftCell="A2" activePane="bottomLeft" state="frozen"/>
      <selection pane="bottomLeft" activeCell="A9" sqref="A9"/>
    </sheetView>
  </sheetViews>
  <sheetFormatPr defaultRowHeight="14.4" x14ac:dyDescent="0.3"/>
  <cols>
    <col min="1" max="1" width="86.33203125" customWidth="1"/>
  </cols>
  <sheetData>
    <row r="1" spans="1:1" ht="18" x14ac:dyDescent="0.35">
      <c r="A1" s="6" t="s">
        <v>90</v>
      </c>
    </row>
    <row r="2" spans="1:1" ht="17.399999999999999" x14ac:dyDescent="0.3">
      <c r="A2" s="7" t="s">
        <v>113</v>
      </c>
    </row>
    <row r="3" spans="1:1" ht="17.399999999999999" x14ac:dyDescent="0.3">
      <c r="A3" s="7" t="s">
        <v>114</v>
      </c>
    </row>
    <row r="4" spans="1:1" ht="17.399999999999999" x14ac:dyDescent="0.3">
      <c r="A4" s="7" t="s">
        <v>115</v>
      </c>
    </row>
    <row r="5" spans="1:1" ht="17.399999999999999" x14ac:dyDescent="0.3">
      <c r="A5" s="7" t="s">
        <v>116</v>
      </c>
    </row>
    <row r="6" spans="1:1" ht="17.399999999999999" x14ac:dyDescent="0.3">
      <c r="A6" s="7" t="s">
        <v>117</v>
      </c>
    </row>
    <row r="7" spans="1:1" ht="17.399999999999999" x14ac:dyDescent="0.3">
      <c r="A7" s="7" t="s">
        <v>118</v>
      </c>
    </row>
    <row r="8" spans="1:1" ht="18" x14ac:dyDescent="0.35">
      <c r="A8" s="4"/>
    </row>
    <row r="9" spans="1:1" ht="18" x14ac:dyDescent="0.35">
      <c r="A9" s="4"/>
    </row>
    <row r="10" spans="1:1" ht="18" x14ac:dyDescent="0.35">
      <c r="A10" s="5"/>
    </row>
    <row r="11" spans="1:1" x14ac:dyDescent="0.3">
      <c r="A11" s="3"/>
    </row>
  </sheetData>
  <hyperlinks>
    <hyperlink ref="A3" location="'Table 2'!A1" display="Table 2: February 2024 Gross Collections by Sector, K ’Million" xr:uid="{6998D469-83C9-407E-A840-7117FABEF9E1}"/>
    <hyperlink ref="A4" location="'Table 3'!A1" display="Table 3: Taxpayer population, February 2024" xr:uid="{BE42A016-83D6-4FCC-9AE3-5E4C7E3B44CD}"/>
    <hyperlink ref="A5" location="'Table 4'!A1" display="Table 4: February 2024 Return Filing Compliance Rates" xr:uid="{2485BDD2-76CF-4734-9CEA-ED00CE5A2F36}"/>
    <hyperlink ref="A6" location="'Table 5 '!A1" display="Table 5: February 2024 payment compliance rates by value (K’ million)" xr:uid="{468AD64B-D7F1-481A-A932-452857C3504E}"/>
    <hyperlink ref="A7" location="'Table 6'!A1" display="Table 6: Tax Refunds Payments by sector K'million, February 2024" xr:uid="{1FF6FF2E-32AB-4520-910B-906F873B875C}"/>
    <hyperlink ref="A2" location="'Table 1'!A1" display="Table 1: Actual Revenue Collection against Parliament Target, February 2024 (K’ Million)" xr:uid="{60289CFD-A888-44A3-A38F-9BBABE85A30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dimension ref="B2:P39"/>
  <sheetViews>
    <sheetView showGridLines="0" topLeftCell="B1" zoomScale="80" zoomScaleNormal="80" workbookViewId="0">
      <selection activeCell="J6" sqref="J6"/>
    </sheetView>
  </sheetViews>
  <sheetFormatPr defaultRowHeight="14.4" x14ac:dyDescent="0.3"/>
  <cols>
    <col min="2" max="2" width="38.5546875" bestFit="1" customWidth="1"/>
    <col min="3" max="3" width="12.21875" customWidth="1"/>
    <col min="4" max="4" width="12.44140625" customWidth="1"/>
    <col min="5" max="5" width="12" customWidth="1"/>
    <col min="6" max="6" width="13" customWidth="1"/>
    <col min="7" max="7" width="14.5546875" style="130" customWidth="1"/>
    <col min="8" max="8" width="15" style="117" customWidth="1"/>
    <col min="9" max="9" width="8" bestFit="1" customWidth="1"/>
    <col min="10" max="10" width="36.21875" bestFit="1" customWidth="1"/>
    <col min="11" max="11" width="9" bestFit="1" customWidth="1"/>
    <col min="12" max="12" width="8" bestFit="1" customWidth="1"/>
    <col min="13" max="14" width="9" bestFit="1" customWidth="1"/>
  </cols>
  <sheetData>
    <row r="2" spans="2:16" ht="18.600000000000001" thickBot="1" x14ac:dyDescent="0.35">
      <c r="B2" s="8" t="s">
        <v>113</v>
      </c>
    </row>
    <row r="3" spans="2:16" ht="16.2" thickBot="1" x14ac:dyDescent="0.35">
      <c r="B3" s="9"/>
      <c r="C3" s="10" t="s">
        <v>15</v>
      </c>
      <c r="D3" s="10" t="s">
        <v>16</v>
      </c>
      <c r="E3" s="11" t="s">
        <v>17</v>
      </c>
      <c r="F3" s="12" t="s">
        <v>18</v>
      </c>
      <c r="G3" s="13" t="s">
        <v>19</v>
      </c>
      <c r="H3" s="118" t="s">
        <v>20</v>
      </c>
    </row>
    <row r="4" spans="2:16" ht="16.2" thickTop="1" x14ac:dyDescent="0.3">
      <c r="B4" s="10" t="s">
        <v>21</v>
      </c>
      <c r="C4" s="14">
        <v>7297.7</v>
      </c>
      <c r="D4" s="14">
        <v>1696.9</v>
      </c>
      <c r="E4" s="15">
        <v>5600.9</v>
      </c>
      <c r="F4" s="16">
        <v>5394</v>
      </c>
      <c r="G4" s="17">
        <v>206.9</v>
      </c>
      <c r="H4" s="125">
        <v>3.7999999999999999E-2</v>
      </c>
      <c r="I4" s="77"/>
      <c r="J4" s="1"/>
    </row>
    <row r="5" spans="2:16" ht="15.6" x14ac:dyDescent="0.3">
      <c r="B5" s="22" t="s">
        <v>22</v>
      </c>
      <c r="C5" s="18">
        <v>4588.5</v>
      </c>
      <c r="D5" s="18">
        <v>2.6</v>
      </c>
      <c r="E5" s="19">
        <v>4585.8999999999996</v>
      </c>
      <c r="F5" s="20">
        <v>3773</v>
      </c>
      <c r="G5" s="21">
        <v>812.9</v>
      </c>
      <c r="H5" s="126">
        <v>0.215</v>
      </c>
      <c r="I5" s="76"/>
      <c r="K5" s="131"/>
      <c r="L5" s="131"/>
      <c r="M5" s="131"/>
      <c r="N5" s="131"/>
      <c r="O5" s="131"/>
      <c r="P5" s="132"/>
    </row>
    <row r="6" spans="2:16" ht="15.6" x14ac:dyDescent="0.3">
      <c r="B6" s="28" t="s">
        <v>23</v>
      </c>
      <c r="C6" s="29">
        <v>535.79999999999995</v>
      </c>
      <c r="D6" s="29">
        <v>0</v>
      </c>
      <c r="E6" s="30">
        <v>535.79999999999995</v>
      </c>
      <c r="F6" s="31">
        <v>7.5</v>
      </c>
      <c r="G6" s="32">
        <v>528.29999999999995</v>
      </c>
      <c r="H6" s="127">
        <v>70.44</v>
      </c>
      <c r="I6" s="76"/>
      <c r="K6" s="131"/>
      <c r="M6" s="131"/>
      <c r="N6" s="131"/>
      <c r="O6" s="131"/>
      <c r="P6" s="132"/>
    </row>
    <row r="7" spans="2:16" ht="15.6" x14ac:dyDescent="0.3">
      <c r="B7" s="28" t="s">
        <v>25</v>
      </c>
      <c r="C7" s="29">
        <v>264.3</v>
      </c>
      <c r="D7" s="29">
        <v>0</v>
      </c>
      <c r="E7" s="30">
        <v>264.3</v>
      </c>
      <c r="F7" s="31">
        <v>3.5</v>
      </c>
      <c r="G7" s="32">
        <v>260.8</v>
      </c>
      <c r="H7" s="127">
        <v>74.513999999999996</v>
      </c>
      <c r="I7" s="76"/>
      <c r="K7" s="131"/>
      <c r="M7" s="131"/>
      <c r="N7" s="131"/>
      <c r="O7" s="131"/>
      <c r="P7" s="132"/>
    </row>
    <row r="8" spans="2:16" ht="15.6" x14ac:dyDescent="0.3">
      <c r="B8" s="28" t="s">
        <v>26</v>
      </c>
      <c r="C8" s="29">
        <v>271.5</v>
      </c>
      <c r="D8" s="29"/>
      <c r="E8" s="30">
        <v>271.5</v>
      </c>
      <c r="F8" s="31">
        <v>4</v>
      </c>
      <c r="G8" s="32">
        <v>267.5</v>
      </c>
      <c r="H8" s="127">
        <v>66.875</v>
      </c>
      <c r="I8" s="76"/>
      <c r="K8" s="131"/>
      <c r="M8" s="131"/>
      <c r="N8" s="131"/>
      <c r="O8" s="131"/>
      <c r="P8" s="132"/>
    </row>
    <row r="9" spans="2:16" ht="15.6" x14ac:dyDescent="0.3">
      <c r="B9" s="28" t="s">
        <v>27</v>
      </c>
      <c r="C9" s="29">
        <v>2050.6</v>
      </c>
      <c r="D9" s="29">
        <v>2.6</v>
      </c>
      <c r="E9" s="30">
        <v>2048</v>
      </c>
      <c r="F9" s="31">
        <v>1955.5</v>
      </c>
      <c r="G9" s="32">
        <v>92.5</v>
      </c>
      <c r="H9" s="127">
        <v>4.7E-2</v>
      </c>
      <c r="I9" s="76"/>
      <c r="K9" s="131"/>
      <c r="M9" s="131"/>
      <c r="N9" s="131"/>
      <c r="P9" s="132"/>
    </row>
    <row r="10" spans="2:16" ht="15.6" x14ac:dyDescent="0.3">
      <c r="B10" s="28" t="s">
        <v>28</v>
      </c>
      <c r="C10" s="29">
        <v>1035.4000000000001</v>
      </c>
      <c r="D10" s="29"/>
      <c r="E10" s="30">
        <v>1035.4000000000001</v>
      </c>
      <c r="F10" s="31">
        <v>902.1</v>
      </c>
      <c r="G10" s="32">
        <v>133.19999999999999</v>
      </c>
      <c r="H10" s="127">
        <v>0.14799999999999999</v>
      </c>
      <c r="I10" s="76"/>
      <c r="K10" s="131"/>
      <c r="M10" s="131"/>
      <c r="N10" s="131"/>
      <c r="P10" s="132"/>
    </row>
    <row r="11" spans="2:16" ht="15.6" x14ac:dyDescent="0.3">
      <c r="B11" s="28" t="s">
        <v>29</v>
      </c>
      <c r="C11" s="29">
        <v>64.400000000000006</v>
      </c>
      <c r="D11" s="29"/>
      <c r="E11" s="30">
        <v>64.400000000000006</v>
      </c>
      <c r="F11" s="31">
        <v>39</v>
      </c>
      <c r="G11" s="32">
        <v>25.5</v>
      </c>
      <c r="H11" s="127">
        <v>0.65300000000000002</v>
      </c>
      <c r="I11" s="76"/>
      <c r="K11" s="131"/>
      <c r="M11" s="131"/>
      <c r="P11" s="132"/>
    </row>
    <row r="12" spans="2:16" ht="15.6" x14ac:dyDescent="0.3">
      <c r="B12" s="28" t="s">
        <v>30</v>
      </c>
      <c r="C12" s="29">
        <v>870.2</v>
      </c>
      <c r="D12" s="29" t="s">
        <v>24</v>
      </c>
      <c r="E12" s="30">
        <v>870.2</v>
      </c>
      <c r="F12" s="31">
        <v>845.2</v>
      </c>
      <c r="G12" s="32">
        <v>25</v>
      </c>
      <c r="H12" s="127">
        <v>0.03</v>
      </c>
      <c r="P12" s="132"/>
    </row>
    <row r="13" spans="2:16" ht="15.6" x14ac:dyDescent="0.3">
      <c r="B13" s="28" t="s">
        <v>31</v>
      </c>
      <c r="C13" s="29">
        <v>32.1</v>
      </c>
      <c r="D13" s="29" t="s">
        <v>24</v>
      </c>
      <c r="E13" s="30">
        <v>32.1</v>
      </c>
      <c r="F13" s="31">
        <v>23.7</v>
      </c>
      <c r="G13" s="32">
        <v>8.4</v>
      </c>
      <c r="H13" s="127">
        <v>0.35199999999999998</v>
      </c>
      <c r="I13" s="2"/>
      <c r="J13" s="2"/>
      <c r="P13" s="132"/>
    </row>
    <row r="14" spans="2:16" ht="15.6" x14ac:dyDescent="0.3">
      <c r="B14" s="22" t="s">
        <v>32</v>
      </c>
      <c r="C14" s="18">
        <v>2709.3</v>
      </c>
      <c r="D14" s="18">
        <v>1694.2</v>
      </c>
      <c r="E14" s="19">
        <v>1015</v>
      </c>
      <c r="F14" s="20">
        <v>1621</v>
      </c>
      <c r="G14" s="21">
        <v>-606</v>
      </c>
      <c r="H14" s="126">
        <v>-0.374</v>
      </c>
      <c r="I14" s="79"/>
      <c r="J14" s="79"/>
      <c r="P14" s="132"/>
    </row>
    <row r="15" spans="2:16" ht="15.6" x14ac:dyDescent="0.3">
      <c r="B15" s="28" t="s">
        <v>33</v>
      </c>
      <c r="C15" s="29">
        <v>347.7</v>
      </c>
      <c r="D15" s="29" t="s">
        <v>24</v>
      </c>
      <c r="E15" s="30">
        <v>347.7</v>
      </c>
      <c r="F15" s="31">
        <v>298.3</v>
      </c>
      <c r="G15" s="32">
        <v>49.4</v>
      </c>
      <c r="H15" s="127">
        <v>0.16600000000000001</v>
      </c>
      <c r="I15" s="80"/>
      <c r="J15" s="79"/>
      <c r="K15" s="131"/>
      <c r="L15" s="131"/>
      <c r="M15" s="131"/>
      <c r="N15" s="131"/>
      <c r="P15" s="132"/>
    </row>
    <row r="16" spans="2:16" ht="15.6" x14ac:dyDescent="0.3">
      <c r="B16" s="28" t="s">
        <v>34</v>
      </c>
      <c r="C16" s="29">
        <v>6.3</v>
      </c>
      <c r="D16" s="29" t="s">
        <v>24</v>
      </c>
      <c r="E16" s="30">
        <v>6.3</v>
      </c>
      <c r="F16" s="31">
        <v>5.4</v>
      </c>
      <c r="G16" s="32">
        <v>0.8</v>
      </c>
      <c r="H16" s="127">
        <v>0.157</v>
      </c>
      <c r="I16" s="2"/>
      <c r="J16" s="2"/>
      <c r="P16" s="132"/>
    </row>
    <row r="17" spans="2:16" ht="15.6" x14ac:dyDescent="0.3">
      <c r="B17" s="28" t="s">
        <v>35</v>
      </c>
      <c r="C17" s="29">
        <v>20.6</v>
      </c>
      <c r="D17" s="29" t="s">
        <v>24</v>
      </c>
      <c r="E17" s="30">
        <v>20.6</v>
      </c>
      <c r="F17" s="31">
        <v>32</v>
      </c>
      <c r="G17" s="32">
        <v>-11.4</v>
      </c>
      <c r="H17" s="127">
        <v>-0.35499999999999998</v>
      </c>
      <c r="I17" s="79"/>
      <c r="J17" s="79"/>
      <c r="P17" s="132"/>
    </row>
    <row r="18" spans="2:16" ht="15.6" x14ac:dyDescent="0.3">
      <c r="B18" s="28" t="s">
        <v>36</v>
      </c>
      <c r="C18" s="29">
        <v>0</v>
      </c>
      <c r="D18" s="29" t="s">
        <v>24</v>
      </c>
      <c r="E18" s="30">
        <v>0</v>
      </c>
      <c r="F18" s="31">
        <v>7.2</v>
      </c>
      <c r="G18" s="32">
        <v>-7.2</v>
      </c>
      <c r="H18" s="127">
        <v>-1</v>
      </c>
      <c r="I18" s="79"/>
      <c r="J18" s="79"/>
      <c r="P18" s="132"/>
    </row>
    <row r="19" spans="2:16" ht="15.6" x14ac:dyDescent="0.3">
      <c r="B19" s="28" t="s">
        <v>37</v>
      </c>
      <c r="C19" s="29">
        <v>25.3</v>
      </c>
      <c r="D19" s="29" t="s">
        <v>24</v>
      </c>
      <c r="E19" s="30">
        <v>25.3</v>
      </c>
      <c r="F19" s="31">
        <v>17.100000000000001</v>
      </c>
      <c r="G19" s="32">
        <v>8.1999999999999993</v>
      </c>
      <c r="H19" s="127">
        <v>0.47499999999999998</v>
      </c>
      <c r="I19" s="81"/>
      <c r="J19" s="82"/>
      <c r="P19" s="132"/>
    </row>
    <row r="20" spans="2:16" ht="15.6" x14ac:dyDescent="0.3">
      <c r="B20" s="28" t="s">
        <v>103</v>
      </c>
      <c r="C20" s="29">
        <v>6.5</v>
      </c>
      <c r="D20" s="29" t="s">
        <v>24</v>
      </c>
      <c r="E20" s="30">
        <v>6.5</v>
      </c>
      <c r="F20" s="31">
        <v>2.7</v>
      </c>
      <c r="G20" s="32">
        <v>3.8</v>
      </c>
      <c r="H20" s="127">
        <v>1.413</v>
      </c>
      <c r="I20" s="80"/>
      <c r="J20" s="79"/>
      <c r="P20" s="132"/>
    </row>
    <row r="21" spans="2:16" ht="15.6" x14ac:dyDescent="0.3">
      <c r="B21" s="28" t="s">
        <v>38</v>
      </c>
      <c r="C21" s="29">
        <v>2302.9</v>
      </c>
      <c r="D21" s="29">
        <v>1694.2</v>
      </c>
      <c r="E21" s="30">
        <v>608.6</v>
      </c>
      <c r="F21" s="31">
        <v>1258.3</v>
      </c>
      <c r="G21" s="32">
        <v>-649.70000000000005</v>
      </c>
      <c r="H21" s="127">
        <v>-0.51600000000000001</v>
      </c>
      <c r="I21" s="79"/>
      <c r="J21" s="79"/>
      <c r="P21" s="132"/>
    </row>
    <row r="22" spans="2:16" ht="15.6" x14ac:dyDescent="0.3">
      <c r="B22" s="22" t="s">
        <v>39</v>
      </c>
      <c r="C22" s="18">
        <v>3842.3</v>
      </c>
      <c r="D22" s="18">
        <v>3.1</v>
      </c>
      <c r="E22" s="19">
        <v>3839.1</v>
      </c>
      <c r="F22" s="20">
        <v>3139.2</v>
      </c>
      <c r="G22" s="21">
        <v>699.9</v>
      </c>
      <c r="H22" s="126">
        <v>0.223</v>
      </c>
      <c r="I22" s="80"/>
      <c r="J22" s="79"/>
      <c r="K22" s="131"/>
      <c r="L22" s="131"/>
      <c r="N22" s="131"/>
      <c r="P22" s="132"/>
    </row>
    <row r="23" spans="2:16" ht="15.6" x14ac:dyDescent="0.3">
      <c r="B23" s="28" t="s">
        <v>40</v>
      </c>
      <c r="C23" s="29">
        <v>2642.1</v>
      </c>
      <c r="D23" s="29" t="s">
        <v>24</v>
      </c>
      <c r="E23" s="30">
        <v>2642.1</v>
      </c>
      <c r="F23" s="31">
        <v>2048</v>
      </c>
      <c r="G23" s="32">
        <v>594.20000000000005</v>
      </c>
      <c r="H23" s="127">
        <v>0.28999999999999998</v>
      </c>
      <c r="I23" s="80"/>
      <c r="J23" s="79"/>
      <c r="K23" s="131"/>
      <c r="M23" s="131"/>
      <c r="N23" s="131"/>
      <c r="P23" s="132"/>
    </row>
    <row r="24" spans="2:16" ht="15.6" x14ac:dyDescent="0.3">
      <c r="B24" s="28" t="s">
        <v>119</v>
      </c>
      <c r="C24" s="29">
        <v>734.6</v>
      </c>
      <c r="D24" s="29">
        <v>3.1</v>
      </c>
      <c r="E24" s="30">
        <v>731.5</v>
      </c>
      <c r="F24" s="31">
        <v>672.9</v>
      </c>
      <c r="G24" s="32">
        <v>58.6</v>
      </c>
      <c r="H24" s="127">
        <v>8.6999999999999994E-2</v>
      </c>
      <c r="K24" s="131"/>
      <c r="M24" s="131"/>
      <c r="N24" s="131"/>
      <c r="P24" s="132"/>
    </row>
    <row r="25" spans="2:16" ht="15.6" x14ac:dyDescent="0.3">
      <c r="B25" s="28" t="s">
        <v>120</v>
      </c>
      <c r="C25" s="29">
        <v>13.5</v>
      </c>
      <c r="D25" s="29" t="s">
        <v>24</v>
      </c>
      <c r="E25" s="30">
        <v>13.5</v>
      </c>
      <c r="F25" s="31">
        <v>12</v>
      </c>
      <c r="G25" s="32">
        <v>1.5</v>
      </c>
      <c r="H25" s="127">
        <v>0.122</v>
      </c>
      <c r="P25" s="132"/>
    </row>
    <row r="26" spans="2:16" ht="15.6" x14ac:dyDescent="0.3">
      <c r="B26" s="28" t="s">
        <v>41</v>
      </c>
      <c r="C26" s="120" t="s">
        <v>24</v>
      </c>
      <c r="D26" s="29" t="s">
        <v>24</v>
      </c>
      <c r="E26" s="30" t="s">
        <v>24</v>
      </c>
      <c r="F26" s="121" t="s">
        <v>42</v>
      </c>
      <c r="G26" s="32" t="s">
        <v>24</v>
      </c>
      <c r="H26" s="128" t="s">
        <v>42</v>
      </c>
      <c r="P26" s="132"/>
    </row>
    <row r="27" spans="2:16" ht="15.6" x14ac:dyDescent="0.3">
      <c r="B27" s="28" t="s">
        <v>43</v>
      </c>
      <c r="C27" s="29">
        <v>6.7</v>
      </c>
      <c r="D27" s="29" t="s">
        <v>24</v>
      </c>
      <c r="E27" s="30">
        <v>6.7</v>
      </c>
      <c r="F27" s="31">
        <v>8.4</v>
      </c>
      <c r="G27" s="32">
        <v>-1.7</v>
      </c>
      <c r="H27" s="127">
        <v>-0.20100000000000001</v>
      </c>
      <c r="P27" s="132"/>
    </row>
    <row r="28" spans="2:16" ht="15.6" x14ac:dyDescent="0.3">
      <c r="B28" s="28" t="s">
        <v>44</v>
      </c>
      <c r="C28" s="29">
        <v>6.8</v>
      </c>
      <c r="D28" s="29" t="s">
        <v>24</v>
      </c>
      <c r="E28" s="30">
        <v>6.8</v>
      </c>
      <c r="F28" s="31">
        <v>3.6</v>
      </c>
      <c r="G28" s="32">
        <v>3.2</v>
      </c>
      <c r="H28" s="127">
        <v>0.86899999999999999</v>
      </c>
      <c r="I28" s="81"/>
      <c r="J28" s="81"/>
      <c r="P28" s="132"/>
    </row>
    <row r="29" spans="2:16" ht="15.6" x14ac:dyDescent="0.3">
      <c r="B29" s="28" t="s">
        <v>121</v>
      </c>
      <c r="C29" s="29">
        <v>288.2</v>
      </c>
      <c r="D29" s="29" t="s">
        <v>24</v>
      </c>
      <c r="E29" s="30">
        <v>288.2</v>
      </c>
      <c r="F29" s="31">
        <v>246.6</v>
      </c>
      <c r="G29" s="32">
        <v>41.6</v>
      </c>
      <c r="H29" s="127">
        <v>0.16900000000000001</v>
      </c>
      <c r="I29" s="80"/>
      <c r="J29" s="80"/>
      <c r="P29" s="132"/>
    </row>
    <row r="30" spans="2:16" ht="15.6" x14ac:dyDescent="0.3">
      <c r="B30" s="28" t="s">
        <v>122</v>
      </c>
      <c r="C30" s="29">
        <v>143</v>
      </c>
      <c r="D30" s="29" t="s">
        <v>24</v>
      </c>
      <c r="E30" s="30">
        <v>143</v>
      </c>
      <c r="F30" s="31">
        <v>120.1</v>
      </c>
      <c r="G30" s="32">
        <v>22.9</v>
      </c>
      <c r="H30" s="127">
        <v>0.191</v>
      </c>
      <c r="I30" s="79"/>
      <c r="J30" s="79"/>
      <c r="P30" s="132"/>
    </row>
    <row r="31" spans="2:16" ht="15.6" x14ac:dyDescent="0.3">
      <c r="B31" s="28" t="s">
        <v>123</v>
      </c>
      <c r="C31" s="29">
        <v>5</v>
      </c>
      <c r="D31" s="29" t="s">
        <v>24</v>
      </c>
      <c r="E31" s="30">
        <v>5</v>
      </c>
      <c r="F31" s="31">
        <v>19.7</v>
      </c>
      <c r="G31" s="32">
        <v>-14.7</v>
      </c>
      <c r="H31" s="127">
        <v>-0.747</v>
      </c>
      <c r="I31" s="76"/>
      <c r="P31" s="132"/>
    </row>
    <row r="32" spans="2:16" ht="16.2" thickBot="1" x14ac:dyDescent="0.35">
      <c r="B32" s="28" t="s">
        <v>124</v>
      </c>
      <c r="C32" s="33">
        <v>15.8</v>
      </c>
      <c r="D32" s="33" t="s">
        <v>24</v>
      </c>
      <c r="E32" s="34">
        <v>15.8</v>
      </c>
      <c r="F32" s="35">
        <v>19.899999999999999</v>
      </c>
      <c r="G32" s="36">
        <v>-4.0999999999999996</v>
      </c>
      <c r="H32" s="129">
        <v>-0.20499999999999999</v>
      </c>
      <c r="I32" s="78"/>
      <c r="P32" s="132"/>
    </row>
    <row r="33" spans="2:16" ht="16.2" thickTop="1" x14ac:dyDescent="0.3">
      <c r="B33" s="10" t="s">
        <v>45</v>
      </c>
      <c r="C33" s="18">
        <v>11140</v>
      </c>
      <c r="D33" s="18">
        <v>1700</v>
      </c>
      <c r="E33" s="19">
        <v>9440</v>
      </c>
      <c r="F33" s="20">
        <v>8533.2999999999993</v>
      </c>
      <c r="G33" s="21">
        <v>906.8</v>
      </c>
      <c r="H33" s="123">
        <v>0.106</v>
      </c>
      <c r="I33" s="76"/>
      <c r="P33" s="132"/>
    </row>
    <row r="34" spans="2:16" ht="15.6" x14ac:dyDescent="0.3">
      <c r="B34" s="22" t="s">
        <v>46</v>
      </c>
      <c r="C34" s="18">
        <v>11085.6</v>
      </c>
      <c r="D34" s="18">
        <v>1700</v>
      </c>
      <c r="E34" s="19">
        <v>9385.6</v>
      </c>
      <c r="F34" s="20">
        <v>8486.9</v>
      </c>
      <c r="G34" s="21">
        <v>898.7</v>
      </c>
      <c r="H34" s="123">
        <v>0.106</v>
      </c>
      <c r="I34" s="76"/>
      <c r="K34" s="131"/>
      <c r="L34" s="131"/>
      <c r="M34" s="131"/>
      <c r="N34" s="131"/>
      <c r="O34" s="131"/>
      <c r="P34" s="132"/>
    </row>
    <row r="35" spans="2:16" ht="16.2" thickBot="1" x14ac:dyDescent="0.35">
      <c r="B35" s="23" t="s">
        <v>47</v>
      </c>
      <c r="C35" s="24">
        <v>54.5</v>
      </c>
      <c r="D35" s="24" t="s">
        <v>125</v>
      </c>
      <c r="E35" s="25">
        <v>54.5</v>
      </c>
      <c r="F35" s="26">
        <v>46.4</v>
      </c>
      <c r="G35" s="27">
        <v>8.1</v>
      </c>
      <c r="H35" s="124">
        <v>0.17499999999999999</v>
      </c>
      <c r="I35" s="78"/>
      <c r="K35" s="131"/>
      <c r="L35" s="131"/>
      <c r="M35" s="131"/>
      <c r="N35" s="131"/>
      <c r="O35" s="131"/>
      <c r="P35" s="132"/>
    </row>
    <row r="36" spans="2:16" x14ac:dyDescent="0.3">
      <c r="P36" s="132"/>
    </row>
    <row r="38" spans="2:16" x14ac:dyDescent="0.3">
      <c r="B38" s="2"/>
    </row>
    <row r="39" spans="2:16" ht="15.6" x14ac:dyDescent="0.3">
      <c r="B39" s="37" t="s">
        <v>91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dimension ref="A2:H63"/>
  <sheetViews>
    <sheetView showGridLines="0" zoomScale="70" zoomScaleNormal="70" workbookViewId="0">
      <selection activeCell="D35" sqref="D35"/>
    </sheetView>
  </sheetViews>
  <sheetFormatPr defaultRowHeight="14.4" x14ac:dyDescent="0.3"/>
  <cols>
    <col min="2" max="2" width="51.77734375" style="52" customWidth="1"/>
    <col min="3" max="3" width="26.33203125" style="52" customWidth="1"/>
    <col min="4" max="4" width="28.33203125" style="52" customWidth="1"/>
    <col min="5" max="5" width="26.77734375" style="52" customWidth="1"/>
  </cols>
  <sheetData>
    <row r="2" spans="1:5" ht="18.600000000000001" thickBot="1" x14ac:dyDescent="0.4">
      <c r="B2" s="64" t="s">
        <v>126</v>
      </c>
    </row>
    <row r="3" spans="1:5" ht="16.2" customHeight="1" thickBot="1" x14ac:dyDescent="0.35">
      <c r="A3" s="65"/>
      <c r="B3" s="56" t="s">
        <v>98</v>
      </c>
      <c r="C3" s="56" t="s">
        <v>68</v>
      </c>
      <c r="D3" s="56" t="s">
        <v>69</v>
      </c>
      <c r="E3" s="56" t="s">
        <v>70</v>
      </c>
    </row>
    <row r="4" spans="1:5" ht="15.6" customHeight="1" x14ac:dyDescent="0.3">
      <c r="A4" s="65"/>
      <c r="B4" s="66" t="s">
        <v>95</v>
      </c>
      <c r="C4" s="67"/>
      <c r="D4" s="67"/>
      <c r="E4" s="67"/>
    </row>
    <row r="5" spans="1:5" ht="15.6" x14ac:dyDescent="0.3">
      <c r="A5" s="65"/>
      <c r="B5" s="68" t="s">
        <v>56</v>
      </c>
      <c r="C5" s="160">
        <v>1594.5</v>
      </c>
      <c r="D5" s="160">
        <v>467.2</v>
      </c>
      <c r="E5" s="161">
        <v>2061.6999999999998</v>
      </c>
    </row>
    <row r="6" spans="1:5" ht="15.6" x14ac:dyDescent="0.3">
      <c r="A6" s="65"/>
      <c r="B6" s="68" t="s">
        <v>99</v>
      </c>
      <c r="C6" s="160">
        <v>24341.9</v>
      </c>
      <c r="D6" s="160">
        <v>5492.7</v>
      </c>
      <c r="E6" s="161">
        <v>29834.5</v>
      </c>
    </row>
    <row r="7" spans="1:5" ht="15.6" x14ac:dyDescent="0.3">
      <c r="A7" s="65"/>
      <c r="B7" s="60" t="s">
        <v>96</v>
      </c>
      <c r="C7" s="162"/>
      <c r="D7" s="162"/>
      <c r="E7" s="162"/>
    </row>
    <row r="8" spans="1:5" ht="15.6" x14ac:dyDescent="0.3">
      <c r="A8" s="65"/>
      <c r="B8" s="68" t="s">
        <v>51</v>
      </c>
      <c r="C8" s="160">
        <v>6253.5</v>
      </c>
      <c r="D8" s="160">
        <v>4859.3999999999996</v>
      </c>
      <c r="E8" s="161">
        <v>11113</v>
      </c>
    </row>
    <row r="9" spans="1:5" ht="15.6" x14ac:dyDescent="0.3">
      <c r="A9" s="65"/>
      <c r="B9" s="68" t="s">
        <v>59</v>
      </c>
      <c r="C9" s="160">
        <v>1946.9</v>
      </c>
      <c r="D9" s="160">
        <v>747.9</v>
      </c>
      <c r="E9" s="161">
        <v>2694.8</v>
      </c>
    </row>
    <row r="10" spans="1:5" ht="15.6" x14ac:dyDescent="0.3">
      <c r="A10" s="65"/>
      <c r="B10" s="68" t="s">
        <v>64</v>
      </c>
      <c r="C10" s="160">
        <v>58.3</v>
      </c>
      <c r="D10" s="160">
        <v>13.5</v>
      </c>
      <c r="E10" s="161">
        <v>71.8</v>
      </c>
    </row>
    <row r="11" spans="1:5" ht="15.6" x14ac:dyDescent="0.3">
      <c r="A11" s="65"/>
      <c r="B11" s="69" t="s">
        <v>57</v>
      </c>
      <c r="C11" s="160">
        <v>1382.5</v>
      </c>
      <c r="D11" s="160">
        <v>658.9</v>
      </c>
      <c r="E11" s="161">
        <v>2041.4</v>
      </c>
    </row>
    <row r="12" spans="1:5" ht="15.6" x14ac:dyDescent="0.3">
      <c r="A12" s="65"/>
      <c r="B12" s="60" t="s">
        <v>97</v>
      </c>
      <c r="C12" s="162"/>
      <c r="D12" s="162"/>
      <c r="E12" s="162"/>
    </row>
    <row r="13" spans="1:5" ht="15.6" x14ac:dyDescent="0.3">
      <c r="A13" s="65"/>
      <c r="B13" s="68" t="s">
        <v>49</v>
      </c>
      <c r="C13" s="160">
        <v>6578.5</v>
      </c>
      <c r="D13" s="160">
        <v>14250.6</v>
      </c>
      <c r="E13" s="161">
        <v>20829</v>
      </c>
    </row>
    <row r="14" spans="1:5" ht="15.6" x14ac:dyDescent="0.3">
      <c r="A14" s="65"/>
      <c r="B14" s="68" t="s">
        <v>50</v>
      </c>
      <c r="C14" s="160">
        <v>1539</v>
      </c>
      <c r="D14" s="160">
        <v>761.3</v>
      </c>
      <c r="E14" s="161">
        <v>2300.1999999999998</v>
      </c>
    </row>
    <row r="15" spans="1:5" ht="15.6" x14ac:dyDescent="0.3">
      <c r="A15" s="65"/>
      <c r="B15" s="68" t="s">
        <v>62</v>
      </c>
      <c r="C15" s="160">
        <v>698.1</v>
      </c>
      <c r="D15" s="160">
        <v>48.4</v>
      </c>
      <c r="E15" s="161">
        <v>746.5</v>
      </c>
    </row>
    <row r="16" spans="1:5" ht="15.6" x14ac:dyDescent="0.3">
      <c r="A16" s="65"/>
      <c r="B16" s="68" t="s">
        <v>63</v>
      </c>
      <c r="C16" s="160">
        <v>3357.4</v>
      </c>
      <c r="D16" s="160">
        <v>307</v>
      </c>
      <c r="E16" s="161">
        <v>3664.5</v>
      </c>
    </row>
    <row r="17" spans="1:5" ht="15.6" x14ac:dyDescent="0.3">
      <c r="A17" s="65"/>
      <c r="B17" s="68" t="s">
        <v>55</v>
      </c>
      <c r="C17" s="160">
        <v>7487.3</v>
      </c>
      <c r="D17" s="160">
        <v>99.6</v>
      </c>
      <c r="E17" s="161">
        <v>7586.9</v>
      </c>
    </row>
    <row r="18" spans="1:5" ht="15.6" x14ac:dyDescent="0.3">
      <c r="A18" s="65"/>
      <c r="B18" s="68" t="s">
        <v>60</v>
      </c>
      <c r="C18" s="160">
        <v>439.7</v>
      </c>
      <c r="D18" s="160">
        <v>31.2</v>
      </c>
      <c r="E18" s="161">
        <v>470.8</v>
      </c>
    </row>
    <row r="19" spans="1:5" ht="15.6" x14ac:dyDescent="0.3">
      <c r="A19" s="65"/>
      <c r="B19" s="68" t="s">
        <v>54</v>
      </c>
      <c r="C19" s="160">
        <v>2783.2</v>
      </c>
      <c r="D19" s="160">
        <v>639</v>
      </c>
      <c r="E19" s="161">
        <v>3422.2</v>
      </c>
    </row>
    <row r="20" spans="1:5" ht="15.6" x14ac:dyDescent="0.3">
      <c r="A20" s="65"/>
      <c r="B20" s="68" t="s">
        <v>52</v>
      </c>
      <c r="C20" s="160">
        <v>3071.5</v>
      </c>
      <c r="D20" s="160">
        <v>750.1</v>
      </c>
      <c r="E20" s="161">
        <v>3821.6</v>
      </c>
    </row>
    <row r="21" spans="1:5" ht="15.6" x14ac:dyDescent="0.3">
      <c r="A21" s="65"/>
      <c r="B21" s="68" t="s">
        <v>71</v>
      </c>
      <c r="C21" s="160">
        <v>5356.6</v>
      </c>
      <c r="D21" s="160">
        <v>7.1</v>
      </c>
      <c r="E21" s="161">
        <v>5363.6</v>
      </c>
    </row>
    <row r="22" spans="1:5" ht="15.6" x14ac:dyDescent="0.3">
      <c r="A22" s="65"/>
      <c r="B22" s="69" t="s">
        <v>61</v>
      </c>
      <c r="C22" s="160">
        <v>2007.5</v>
      </c>
      <c r="D22" s="160">
        <v>104.9</v>
      </c>
      <c r="E22" s="161">
        <v>2112.3000000000002</v>
      </c>
    </row>
    <row r="23" spans="1:5" ht="15.6" x14ac:dyDescent="0.3">
      <c r="A23" s="65"/>
      <c r="B23" s="69" t="s">
        <v>65</v>
      </c>
      <c r="C23" s="160">
        <v>488.7</v>
      </c>
      <c r="D23" s="160">
        <v>36.1</v>
      </c>
      <c r="E23" s="161">
        <v>524.79999999999995</v>
      </c>
    </row>
    <row r="24" spans="1:5" ht="15.6" x14ac:dyDescent="0.3">
      <c r="A24" s="65"/>
      <c r="B24" s="69" t="s">
        <v>72</v>
      </c>
      <c r="C24" s="160">
        <v>561.1</v>
      </c>
      <c r="D24" s="160">
        <v>28.6</v>
      </c>
      <c r="E24" s="161">
        <v>589.79999999999995</v>
      </c>
    </row>
    <row r="25" spans="1:5" ht="15.6" x14ac:dyDescent="0.3">
      <c r="A25" s="65"/>
      <c r="B25" s="68" t="s">
        <v>58</v>
      </c>
      <c r="C25" s="160">
        <v>3053.1</v>
      </c>
      <c r="D25" s="160">
        <v>1006.8</v>
      </c>
      <c r="E25" s="161">
        <v>4059.9</v>
      </c>
    </row>
    <row r="26" spans="1:5" ht="15.6" x14ac:dyDescent="0.3">
      <c r="A26" s="65"/>
      <c r="B26" s="68" t="s">
        <v>73</v>
      </c>
      <c r="C26" s="160">
        <v>60.5</v>
      </c>
      <c r="D26" s="160">
        <v>23.8</v>
      </c>
      <c r="E26" s="161">
        <v>84.3</v>
      </c>
    </row>
    <row r="27" spans="1:5" ht="15.6" x14ac:dyDescent="0.3">
      <c r="A27" s="65"/>
      <c r="B27" s="69" t="s">
        <v>74</v>
      </c>
      <c r="C27" s="160">
        <v>0.7</v>
      </c>
      <c r="D27" s="160">
        <v>1.3</v>
      </c>
      <c r="E27" s="161">
        <v>2</v>
      </c>
    </row>
    <row r="28" spans="1:5" ht="16.2" thickBot="1" x14ac:dyDescent="0.35">
      <c r="A28" s="65"/>
      <c r="B28" s="68" t="s">
        <v>53</v>
      </c>
      <c r="C28" s="160">
        <v>762.4</v>
      </c>
      <c r="D28" s="160">
        <v>1534.3</v>
      </c>
      <c r="E28" s="161">
        <v>2296.6999999999998</v>
      </c>
    </row>
    <row r="29" spans="1:5" ht="16.2" thickBot="1" x14ac:dyDescent="0.35">
      <c r="A29" s="65"/>
      <c r="B29" s="56" t="s">
        <v>14</v>
      </c>
      <c r="C29" s="163">
        <v>73822.8</v>
      </c>
      <c r="D29" s="163">
        <v>31869.599999999999</v>
      </c>
      <c r="E29" s="163">
        <v>105692.4</v>
      </c>
    </row>
    <row r="30" spans="1:5" x14ac:dyDescent="0.3">
      <c r="A30" s="65"/>
      <c r="B30" s="65"/>
      <c r="C30" s="65"/>
      <c r="D30" s="65"/>
      <c r="E30" s="65"/>
    </row>
    <row r="31" spans="1:5" x14ac:dyDescent="0.3">
      <c r="A31" s="65"/>
      <c r="B31" s="65"/>
      <c r="C31" s="70" t="s">
        <v>100</v>
      </c>
      <c r="D31" s="71"/>
      <c r="E31" s="133"/>
    </row>
    <row r="32" spans="1:5" x14ac:dyDescent="0.3">
      <c r="A32" s="65"/>
      <c r="B32" s="65"/>
      <c r="C32" s="65"/>
      <c r="D32" s="65"/>
      <c r="E32" s="65"/>
    </row>
    <row r="33" spans="1:8" x14ac:dyDescent="0.3">
      <c r="A33" s="65"/>
      <c r="B33" s="65"/>
      <c r="C33" s="65"/>
      <c r="D33" s="65"/>
      <c r="E33" s="65"/>
    </row>
    <row r="34" spans="1:8" x14ac:dyDescent="0.3">
      <c r="C34" s="136"/>
      <c r="D34" s="136"/>
      <c r="E34" s="137"/>
      <c r="F34" s="138"/>
      <c r="G34" s="138"/>
      <c r="H34" s="137"/>
    </row>
    <row r="35" spans="1:8" ht="14.4" customHeight="1" x14ac:dyDescent="0.3">
      <c r="B35"/>
      <c r="C35"/>
      <c r="D35"/>
      <c r="E35"/>
    </row>
    <row r="36" spans="1:8" ht="21.6" customHeight="1" x14ac:dyDescent="0.3">
      <c r="B36"/>
      <c r="C36"/>
      <c r="D36"/>
      <c r="E36"/>
    </row>
    <row r="37" spans="1:8" x14ac:dyDescent="0.3">
      <c r="B37"/>
      <c r="C37"/>
      <c r="D37"/>
      <c r="E37"/>
    </row>
    <row r="38" spans="1:8" x14ac:dyDescent="0.3">
      <c r="B38"/>
      <c r="C38"/>
      <c r="D38"/>
      <c r="E38"/>
    </row>
    <row r="39" spans="1:8" x14ac:dyDescent="0.3">
      <c r="B39"/>
      <c r="C39"/>
      <c r="D39"/>
      <c r="E39"/>
    </row>
    <row r="40" spans="1:8" x14ac:dyDescent="0.3">
      <c r="B40"/>
      <c r="C40"/>
      <c r="D40"/>
      <c r="E40"/>
    </row>
    <row r="41" spans="1:8" x14ac:dyDescent="0.3">
      <c r="B41"/>
      <c r="C41"/>
      <c r="D41"/>
      <c r="E41"/>
    </row>
    <row r="42" spans="1:8" x14ac:dyDescent="0.3">
      <c r="B42"/>
      <c r="C42"/>
      <c r="D42"/>
      <c r="E42"/>
    </row>
    <row r="43" spans="1:8" x14ac:dyDescent="0.3">
      <c r="B43"/>
      <c r="C43"/>
      <c r="D43"/>
      <c r="E43"/>
    </row>
    <row r="44" spans="1:8" x14ac:dyDescent="0.3">
      <c r="B44"/>
      <c r="C44"/>
      <c r="D44"/>
      <c r="E44"/>
    </row>
    <row r="45" spans="1:8" x14ac:dyDescent="0.3">
      <c r="B45"/>
      <c r="C45"/>
      <c r="D45"/>
      <c r="E45"/>
    </row>
    <row r="46" spans="1:8" x14ac:dyDescent="0.3">
      <c r="B46"/>
      <c r="C46"/>
      <c r="D46"/>
      <c r="E46"/>
    </row>
    <row r="47" spans="1:8" x14ac:dyDescent="0.3">
      <c r="B47"/>
      <c r="C47"/>
      <c r="D47"/>
      <c r="E47"/>
    </row>
    <row r="48" spans="1:8" x14ac:dyDescent="0.3">
      <c r="B48"/>
      <c r="C48"/>
      <c r="D48"/>
      <c r="E48"/>
    </row>
    <row r="49" spans="2:5" x14ac:dyDescent="0.3">
      <c r="B49"/>
      <c r="C49"/>
      <c r="D49"/>
      <c r="E49"/>
    </row>
    <row r="50" spans="2:5" x14ac:dyDescent="0.3">
      <c r="B50"/>
      <c r="C50"/>
      <c r="D50"/>
      <c r="E50"/>
    </row>
    <row r="51" spans="2:5" x14ac:dyDescent="0.3">
      <c r="B51"/>
      <c r="C51"/>
      <c r="D51"/>
      <c r="E51"/>
    </row>
    <row r="52" spans="2:5" x14ac:dyDescent="0.3">
      <c r="B52"/>
      <c r="C52"/>
      <c r="D52"/>
      <c r="E52"/>
    </row>
    <row r="53" spans="2:5" x14ac:dyDescent="0.3">
      <c r="B53"/>
      <c r="C53"/>
      <c r="D53"/>
      <c r="E53"/>
    </row>
    <row r="54" spans="2:5" x14ac:dyDescent="0.3">
      <c r="B54"/>
      <c r="C54"/>
      <c r="D54"/>
      <c r="E54"/>
    </row>
    <row r="55" spans="2:5" x14ac:dyDescent="0.3">
      <c r="B55"/>
      <c r="C55"/>
      <c r="D55"/>
      <c r="E55"/>
    </row>
    <row r="56" spans="2:5" x14ac:dyDescent="0.3">
      <c r="B56"/>
      <c r="C56"/>
      <c r="D56"/>
      <c r="E56"/>
    </row>
    <row r="57" spans="2:5" x14ac:dyDescent="0.3">
      <c r="B57"/>
      <c r="C57"/>
      <c r="D57"/>
      <c r="E57"/>
    </row>
    <row r="58" spans="2:5" x14ac:dyDescent="0.3">
      <c r="B58"/>
      <c r="C58"/>
      <c r="D58"/>
      <c r="E58"/>
    </row>
    <row r="59" spans="2:5" x14ac:dyDescent="0.3">
      <c r="B59"/>
      <c r="C59"/>
      <c r="D59"/>
      <c r="E59"/>
    </row>
    <row r="60" spans="2:5" x14ac:dyDescent="0.3">
      <c r="C60"/>
      <c r="D60"/>
      <c r="E60"/>
    </row>
    <row r="61" spans="2:5" x14ac:dyDescent="0.3">
      <c r="C61"/>
      <c r="D61"/>
      <c r="E61"/>
    </row>
    <row r="62" spans="2:5" x14ac:dyDescent="0.3">
      <c r="C62"/>
      <c r="D62"/>
      <c r="E62"/>
    </row>
    <row r="63" spans="2:5" x14ac:dyDescent="0.3">
      <c r="C63"/>
      <c r="D63"/>
      <c r="E63"/>
    </row>
  </sheetData>
  <hyperlinks>
    <hyperlink ref="C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dimension ref="B2:E28"/>
  <sheetViews>
    <sheetView showGridLines="0" topLeftCell="B1" zoomScale="85" zoomScaleNormal="85" workbookViewId="0">
      <selection activeCell="D5" sqref="D5"/>
    </sheetView>
  </sheetViews>
  <sheetFormatPr defaultRowHeight="14.4" x14ac:dyDescent="0.3"/>
  <cols>
    <col min="2" max="2" width="70.88671875" bestFit="1" customWidth="1"/>
    <col min="3" max="3" width="22.88671875" bestFit="1" customWidth="1"/>
    <col min="4" max="4" width="12.6640625" bestFit="1" customWidth="1"/>
    <col min="5" max="5" width="15.21875" style="74" bestFit="1" customWidth="1"/>
  </cols>
  <sheetData>
    <row r="2" spans="2:5" ht="18.600000000000001" thickBot="1" x14ac:dyDescent="0.4">
      <c r="B2" s="38" t="s">
        <v>115</v>
      </c>
    </row>
    <row r="3" spans="2:5" ht="16.2" thickBot="1" x14ac:dyDescent="0.35">
      <c r="B3" s="164" t="s">
        <v>0</v>
      </c>
      <c r="C3" s="166" t="s">
        <v>81</v>
      </c>
      <c r="D3" s="168" t="s">
        <v>83</v>
      </c>
      <c r="E3" s="169"/>
    </row>
    <row r="4" spans="2:5" ht="16.2" thickBot="1" x14ac:dyDescent="0.35">
      <c r="B4" s="165"/>
      <c r="C4" s="167"/>
      <c r="D4" s="40" t="s">
        <v>127</v>
      </c>
      <c r="E4" s="73" t="s">
        <v>102</v>
      </c>
    </row>
    <row r="5" spans="2:5" ht="15" x14ac:dyDescent="0.3">
      <c r="B5" s="44" t="s">
        <v>13</v>
      </c>
      <c r="C5" s="45">
        <v>210213</v>
      </c>
      <c r="D5" s="46">
        <v>3062</v>
      </c>
      <c r="E5" s="46">
        <v>29476</v>
      </c>
    </row>
    <row r="6" spans="2:5" ht="15" x14ac:dyDescent="0.3">
      <c r="B6" s="47" t="s">
        <v>75</v>
      </c>
      <c r="C6" s="48">
        <v>77131</v>
      </c>
      <c r="D6" s="49">
        <v>379</v>
      </c>
      <c r="E6" s="50">
        <v>3444</v>
      </c>
    </row>
    <row r="7" spans="2:5" ht="15" x14ac:dyDescent="0.3">
      <c r="B7" s="47" t="s">
        <v>66</v>
      </c>
      <c r="C7" s="48">
        <v>68688</v>
      </c>
      <c r="D7" s="49">
        <v>325</v>
      </c>
      <c r="E7" s="50">
        <v>3217</v>
      </c>
    </row>
    <row r="8" spans="2:5" ht="15" x14ac:dyDescent="0.3">
      <c r="B8" s="47" t="s">
        <v>109</v>
      </c>
      <c r="C8" s="48">
        <v>58335</v>
      </c>
      <c r="D8" s="50">
        <v>542</v>
      </c>
      <c r="E8" s="50">
        <v>4152</v>
      </c>
    </row>
    <row r="9" spans="2:5" ht="15" x14ac:dyDescent="0.3">
      <c r="B9" s="47" t="s">
        <v>67</v>
      </c>
      <c r="C9" s="48">
        <v>54745</v>
      </c>
      <c r="D9" s="49">
        <v>261</v>
      </c>
      <c r="E9" s="50">
        <v>1531</v>
      </c>
    </row>
    <row r="10" spans="2:5" ht="15" x14ac:dyDescent="0.3">
      <c r="B10" s="47" t="s">
        <v>76</v>
      </c>
      <c r="C10" s="48">
        <v>32499</v>
      </c>
      <c r="D10" s="49">
        <v>116</v>
      </c>
      <c r="E10" s="50">
        <v>1728</v>
      </c>
    </row>
    <row r="11" spans="2:5" ht="15" x14ac:dyDescent="0.3">
      <c r="B11" s="47" t="s">
        <v>9</v>
      </c>
      <c r="C11" s="48">
        <v>22445</v>
      </c>
      <c r="D11" s="49">
        <v>305</v>
      </c>
      <c r="E11" s="50">
        <v>2179</v>
      </c>
    </row>
    <row r="12" spans="2:5" ht="15" x14ac:dyDescent="0.3">
      <c r="B12" s="47" t="s">
        <v>110</v>
      </c>
      <c r="C12" s="48">
        <v>20335</v>
      </c>
      <c r="D12" s="49">
        <v>262</v>
      </c>
      <c r="E12" s="50">
        <v>3960</v>
      </c>
    </row>
    <row r="13" spans="2:5" ht="15" x14ac:dyDescent="0.3">
      <c r="B13" s="47" t="s">
        <v>77</v>
      </c>
      <c r="C13" s="48">
        <v>15916</v>
      </c>
      <c r="D13" s="49">
        <v>17</v>
      </c>
      <c r="E13" s="50">
        <v>103</v>
      </c>
    </row>
    <row r="14" spans="2:5" ht="15" x14ac:dyDescent="0.3">
      <c r="B14" s="47" t="s">
        <v>12</v>
      </c>
      <c r="C14" s="48">
        <v>5615</v>
      </c>
      <c r="D14" s="49">
        <v>58</v>
      </c>
      <c r="E14" s="50">
        <v>315</v>
      </c>
    </row>
    <row r="15" spans="2:5" ht="15" x14ac:dyDescent="0.3">
      <c r="B15" s="47" t="s">
        <v>82</v>
      </c>
      <c r="C15" s="48">
        <v>4310</v>
      </c>
      <c r="D15" s="49">
        <v>68</v>
      </c>
      <c r="E15" s="50">
        <v>110</v>
      </c>
    </row>
    <row r="16" spans="2:5" ht="15" x14ac:dyDescent="0.3">
      <c r="B16" s="47" t="s">
        <v>10</v>
      </c>
      <c r="C16" s="48">
        <v>2086</v>
      </c>
      <c r="D16" s="49">
        <v>27</v>
      </c>
      <c r="E16" s="49">
        <v>130</v>
      </c>
    </row>
    <row r="17" spans="2:5" ht="15" x14ac:dyDescent="0.3">
      <c r="B17" s="47" t="s">
        <v>128</v>
      </c>
      <c r="C17" s="51">
        <v>652</v>
      </c>
      <c r="D17" s="49">
        <v>16</v>
      </c>
      <c r="E17" s="49">
        <v>142</v>
      </c>
    </row>
    <row r="18" spans="2:5" ht="15" x14ac:dyDescent="0.3">
      <c r="B18" s="47" t="s">
        <v>6</v>
      </c>
      <c r="C18" s="51">
        <v>358</v>
      </c>
      <c r="D18" s="49">
        <v>10</v>
      </c>
      <c r="E18" s="49">
        <v>56</v>
      </c>
    </row>
    <row r="19" spans="2:5" ht="15" x14ac:dyDescent="0.3">
      <c r="B19" s="47" t="s">
        <v>78</v>
      </c>
      <c r="C19" s="51">
        <v>493</v>
      </c>
      <c r="D19" s="49">
        <v>10</v>
      </c>
      <c r="E19" s="49">
        <v>37</v>
      </c>
    </row>
    <row r="20" spans="2:5" ht="15" x14ac:dyDescent="0.3">
      <c r="B20" s="47" t="s">
        <v>8</v>
      </c>
      <c r="C20" s="51">
        <v>146</v>
      </c>
      <c r="D20" s="49">
        <v>4</v>
      </c>
      <c r="E20" s="49">
        <v>23</v>
      </c>
    </row>
    <row r="21" spans="2:5" ht="15" x14ac:dyDescent="0.3">
      <c r="B21" s="47" t="s">
        <v>7</v>
      </c>
      <c r="C21" s="51">
        <v>139</v>
      </c>
      <c r="D21" s="49">
        <v>5</v>
      </c>
      <c r="E21" s="49">
        <v>32</v>
      </c>
    </row>
    <row r="22" spans="2:5" ht="15" x14ac:dyDescent="0.3">
      <c r="B22" s="47" t="s">
        <v>79</v>
      </c>
      <c r="C22" s="51">
        <v>110</v>
      </c>
      <c r="D22" s="49">
        <v>0</v>
      </c>
      <c r="E22" s="49">
        <v>1</v>
      </c>
    </row>
    <row r="23" spans="2:5" ht="15.6" thickBot="1" x14ac:dyDescent="0.35">
      <c r="B23" s="47" t="s">
        <v>111</v>
      </c>
      <c r="C23" s="51">
        <v>40</v>
      </c>
      <c r="D23" s="49">
        <v>4</v>
      </c>
      <c r="E23" s="49">
        <v>40</v>
      </c>
    </row>
    <row r="24" spans="2:5" ht="16.2" thickBot="1" x14ac:dyDescent="0.35">
      <c r="B24" s="41" t="s">
        <v>112</v>
      </c>
      <c r="C24" s="42">
        <v>574256</v>
      </c>
      <c r="D24" s="43">
        <v>5471</v>
      </c>
      <c r="E24" s="43">
        <v>50676</v>
      </c>
    </row>
    <row r="25" spans="2:5" x14ac:dyDescent="0.3">
      <c r="B25" s="39" t="s">
        <v>129</v>
      </c>
    </row>
    <row r="28" spans="2:5" ht="15.6" x14ac:dyDescent="0.3">
      <c r="B28" s="37" t="s">
        <v>92</v>
      </c>
    </row>
  </sheetData>
  <mergeCells count="3">
    <mergeCell ref="B3:B4"/>
    <mergeCell ref="C3:C4"/>
    <mergeCell ref="D3:E3"/>
  </mergeCells>
  <hyperlinks>
    <hyperlink ref="B28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dimension ref="B2:I17"/>
  <sheetViews>
    <sheetView showGridLines="0" workbookViewId="0">
      <selection activeCell="H24" sqref="H24"/>
    </sheetView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6" customWidth="1"/>
    <col min="9" max="9" width="15.77734375" bestFit="1" customWidth="1"/>
  </cols>
  <sheetData>
    <row r="2" spans="2:9" ht="18.600000000000001" thickBot="1" x14ac:dyDescent="0.4">
      <c r="B2" s="53" t="s">
        <v>116</v>
      </c>
      <c r="C2" s="53"/>
      <c r="D2" s="53"/>
      <c r="E2" s="53"/>
      <c r="F2" s="53"/>
      <c r="G2" s="53"/>
      <c r="H2" s="53"/>
      <c r="I2" s="53"/>
    </row>
    <row r="3" spans="2:9" ht="16.2" thickBot="1" x14ac:dyDescent="0.35">
      <c r="B3" s="83" t="s">
        <v>0</v>
      </c>
      <c r="C3" s="84" t="s">
        <v>1</v>
      </c>
      <c r="D3" s="83" t="s">
        <v>2</v>
      </c>
      <c r="E3" s="85" t="s">
        <v>3</v>
      </c>
      <c r="F3" s="83" t="s">
        <v>104</v>
      </c>
      <c r="G3" s="85" t="s">
        <v>107</v>
      </c>
      <c r="H3" s="84" t="s">
        <v>4</v>
      </c>
      <c r="I3" s="86"/>
    </row>
    <row r="4" spans="2:9" ht="16.2" thickBot="1" x14ac:dyDescent="0.35">
      <c r="B4" s="87"/>
      <c r="C4" s="88"/>
      <c r="D4" s="87"/>
      <c r="E4" s="89"/>
      <c r="F4" s="87"/>
      <c r="G4" s="89" t="s">
        <v>108</v>
      </c>
      <c r="H4" s="119" t="s">
        <v>5</v>
      </c>
      <c r="I4" s="90" t="s">
        <v>105</v>
      </c>
    </row>
    <row r="5" spans="2:9" ht="15" x14ac:dyDescent="0.3">
      <c r="B5" s="91" t="s">
        <v>7</v>
      </c>
      <c r="C5" s="92">
        <v>139</v>
      </c>
      <c r="D5" s="93">
        <v>107</v>
      </c>
      <c r="E5" s="92">
        <v>4</v>
      </c>
      <c r="F5" s="93">
        <v>111</v>
      </c>
      <c r="G5" s="94">
        <v>0.77</v>
      </c>
      <c r="H5" s="94">
        <v>0.77</v>
      </c>
      <c r="I5" s="95">
        <v>0.8</v>
      </c>
    </row>
    <row r="6" spans="2:9" ht="15" x14ac:dyDescent="0.3">
      <c r="B6" s="96" t="s">
        <v>6</v>
      </c>
      <c r="C6" s="97">
        <v>358</v>
      </c>
      <c r="D6" s="98">
        <v>254</v>
      </c>
      <c r="E6" s="99">
        <v>23</v>
      </c>
      <c r="F6" s="98">
        <v>277</v>
      </c>
      <c r="G6" s="100">
        <v>0.69</v>
      </c>
      <c r="H6" s="100">
        <v>0.71</v>
      </c>
      <c r="I6" s="101">
        <v>0.77</v>
      </c>
    </row>
    <row r="7" spans="2:9" ht="15" x14ac:dyDescent="0.3">
      <c r="B7" s="96" t="s">
        <v>10</v>
      </c>
      <c r="C7" s="97">
        <v>2086</v>
      </c>
      <c r="D7" s="98">
        <v>1363</v>
      </c>
      <c r="E7" s="99">
        <v>136</v>
      </c>
      <c r="F7" s="98">
        <v>1499</v>
      </c>
      <c r="G7" s="100">
        <v>0.54</v>
      </c>
      <c r="H7" s="100">
        <v>0.65</v>
      </c>
      <c r="I7" s="101">
        <v>0.72</v>
      </c>
    </row>
    <row r="8" spans="2:9" ht="15" x14ac:dyDescent="0.3">
      <c r="B8" s="96" t="s">
        <v>9</v>
      </c>
      <c r="C8" s="97">
        <v>22445</v>
      </c>
      <c r="D8" s="98">
        <v>14526</v>
      </c>
      <c r="E8" s="97">
        <v>1172</v>
      </c>
      <c r="F8" s="98">
        <v>15698</v>
      </c>
      <c r="G8" s="100">
        <v>0.56000000000000005</v>
      </c>
      <c r="H8" s="100">
        <v>0.65</v>
      </c>
      <c r="I8" s="101">
        <v>0.7</v>
      </c>
    </row>
    <row r="9" spans="2:9" ht="15" x14ac:dyDescent="0.3">
      <c r="B9" s="96" t="s">
        <v>8</v>
      </c>
      <c r="C9" s="97">
        <v>146</v>
      </c>
      <c r="D9" s="98">
        <v>77</v>
      </c>
      <c r="E9" s="97">
        <v>10</v>
      </c>
      <c r="F9" s="98">
        <v>87</v>
      </c>
      <c r="G9" s="100">
        <v>0.65</v>
      </c>
      <c r="H9" s="100">
        <v>0.53</v>
      </c>
      <c r="I9" s="101">
        <v>0.6</v>
      </c>
    </row>
    <row r="10" spans="2:9" ht="15" x14ac:dyDescent="0.3">
      <c r="B10" s="96" t="s">
        <v>11</v>
      </c>
      <c r="C10" s="97">
        <v>58335</v>
      </c>
      <c r="D10" s="98">
        <v>28401</v>
      </c>
      <c r="E10" s="97">
        <v>2924</v>
      </c>
      <c r="F10" s="98">
        <v>31325</v>
      </c>
      <c r="G10" s="100">
        <v>0.47</v>
      </c>
      <c r="H10" s="100">
        <v>0.49</v>
      </c>
      <c r="I10" s="101">
        <v>0.54</v>
      </c>
    </row>
    <row r="11" spans="2:9" ht="15" x14ac:dyDescent="0.3">
      <c r="B11" s="96" t="s">
        <v>93</v>
      </c>
      <c r="C11" s="97">
        <v>20335</v>
      </c>
      <c r="D11" s="98">
        <v>7810</v>
      </c>
      <c r="E11" s="97">
        <v>1025</v>
      </c>
      <c r="F11" s="98">
        <v>8835</v>
      </c>
      <c r="G11" s="100">
        <v>0.39</v>
      </c>
      <c r="H11" s="100">
        <v>0.38</v>
      </c>
      <c r="I11" s="101">
        <v>0.43</v>
      </c>
    </row>
    <row r="12" spans="2:9" ht="15" x14ac:dyDescent="0.3">
      <c r="B12" s="96" t="s">
        <v>13</v>
      </c>
      <c r="C12" s="97">
        <v>210213</v>
      </c>
      <c r="D12" s="98">
        <v>63732</v>
      </c>
      <c r="E12" s="97">
        <v>6185</v>
      </c>
      <c r="F12" s="98">
        <v>69917</v>
      </c>
      <c r="G12" s="100">
        <v>0.4</v>
      </c>
      <c r="H12" s="100">
        <v>0.3</v>
      </c>
      <c r="I12" s="101">
        <v>0.33</v>
      </c>
    </row>
    <row r="13" spans="2:9" ht="15.6" thickBot="1" x14ac:dyDescent="0.35">
      <c r="B13" s="102" t="s">
        <v>12</v>
      </c>
      <c r="C13" s="103">
        <v>5615</v>
      </c>
      <c r="D13" s="104">
        <v>1508</v>
      </c>
      <c r="E13" s="105">
        <v>182</v>
      </c>
      <c r="F13" s="104">
        <v>1690</v>
      </c>
      <c r="G13" s="106">
        <v>0.2</v>
      </c>
      <c r="H13" s="106">
        <v>0.27</v>
      </c>
      <c r="I13" s="107">
        <v>0.3</v>
      </c>
    </row>
    <row r="14" spans="2:9" ht="16.2" thickBot="1" x14ac:dyDescent="0.35">
      <c r="B14" s="108" t="s">
        <v>80</v>
      </c>
      <c r="C14" s="109">
        <v>319672</v>
      </c>
      <c r="D14" s="109">
        <v>117778</v>
      </c>
      <c r="E14" s="109">
        <v>11661</v>
      </c>
      <c r="F14" s="109">
        <v>129439</v>
      </c>
      <c r="G14" s="109"/>
      <c r="H14" s="110">
        <v>0.37</v>
      </c>
      <c r="I14" s="111">
        <v>0.4</v>
      </c>
    </row>
    <row r="16" spans="2:9" ht="15.6" x14ac:dyDescent="0.3">
      <c r="B16" s="37" t="s">
        <v>91</v>
      </c>
    </row>
    <row r="17" spans="5:5" x14ac:dyDescent="0.3">
      <c r="E17" s="122"/>
    </row>
  </sheetData>
  <hyperlinks>
    <hyperlink ref="B16" location="Contents!A1" display="Back to Table of Content" xr:uid="{EBF83FA2-BE56-446D-AB4E-EF25DBBD288F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dimension ref="B2:I27"/>
  <sheetViews>
    <sheetView showGridLines="0" zoomScaleNormal="100" workbookViewId="0">
      <pane ySplit="2" topLeftCell="A3" activePane="bottomLeft" state="frozen"/>
      <selection pane="bottomLeft" activeCell="D16" sqref="D16"/>
    </sheetView>
  </sheetViews>
  <sheetFormatPr defaultRowHeight="14.4" x14ac:dyDescent="0.3"/>
  <cols>
    <col min="2" max="2" width="46.88671875" customWidth="1"/>
    <col min="3" max="3" width="22.6640625" bestFit="1" customWidth="1"/>
    <col min="4" max="4" width="21.6640625" bestFit="1" customWidth="1"/>
    <col min="5" max="5" width="17.33203125" bestFit="1" customWidth="1"/>
    <col min="6" max="6" width="18.21875" bestFit="1" customWidth="1"/>
    <col min="7" max="7" width="25.5546875" bestFit="1" customWidth="1"/>
    <col min="8" max="8" width="31.33203125" bestFit="1" customWidth="1"/>
  </cols>
  <sheetData>
    <row r="2" spans="2:8" ht="18.600000000000001" thickBot="1" x14ac:dyDescent="0.4">
      <c r="B2" s="38" t="s">
        <v>117</v>
      </c>
    </row>
    <row r="3" spans="2:8" ht="15.6" x14ac:dyDescent="0.3">
      <c r="B3" s="112" t="s">
        <v>0</v>
      </c>
      <c r="C3" s="113" t="s">
        <v>84</v>
      </c>
      <c r="D3" s="114" t="s">
        <v>85</v>
      </c>
      <c r="E3" s="113" t="s">
        <v>86</v>
      </c>
      <c r="F3" s="114" t="s">
        <v>87</v>
      </c>
      <c r="G3" s="113" t="s">
        <v>88</v>
      </c>
      <c r="H3" s="115" t="s">
        <v>101</v>
      </c>
    </row>
    <row r="4" spans="2:8" ht="15" x14ac:dyDescent="0.3">
      <c r="B4" s="96" t="s">
        <v>8</v>
      </c>
      <c r="C4" s="156">
        <v>61.2</v>
      </c>
      <c r="D4" s="157">
        <v>37.5</v>
      </c>
      <c r="E4" s="156">
        <v>23.6</v>
      </c>
      <c r="F4" s="157">
        <v>61.1</v>
      </c>
      <c r="G4" s="100">
        <v>0.61</v>
      </c>
      <c r="H4" s="101">
        <v>1</v>
      </c>
    </row>
    <row r="5" spans="2:8" ht="15" x14ac:dyDescent="0.3">
      <c r="B5" s="96" t="s">
        <v>7</v>
      </c>
      <c r="C5" s="156">
        <v>24.7</v>
      </c>
      <c r="D5" s="157">
        <v>21.1</v>
      </c>
      <c r="E5" s="156">
        <v>2.8</v>
      </c>
      <c r="F5" s="157">
        <v>23.9</v>
      </c>
      <c r="G5" s="100">
        <v>0.86</v>
      </c>
      <c r="H5" s="101">
        <v>0.97</v>
      </c>
    </row>
    <row r="6" spans="2:8" ht="15" x14ac:dyDescent="0.3">
      <c r="B6" s="96" t="s">
        <v>10</v>
      </c>
      <c r="C6" s="156">
        <v>6.3</v>
      </c>
      <c r="D6" s="157">
        <v>4.9000000000000004</v>
      </c>
      <c r="E6" s="156">
        <v>1.2</v>
      </c>
      <c r="F6" s="157">
        <v>6.1</v>
      </c>
      <c r="G6" s="100">
        <v>0.77</v>
      </c>
      <c r="H6" s="101">
        <v>0.96</v>
      </c>
    </row>
    <row r="7" spans="2:8" ht="15" x14ac:dyDescent="0.3">
      <c r="B7" s="96" t="s">
        <v>93</v>
      </c>
      <c r="C7" s="156">
        <v>42.3</v>
      </c>
      <c r="D7" s="157">
        <v>34.299999999999997</v>
      </c>
      <c r="E7" s="156">
        <v>4.7</v>
      </c>
      <c r="F7" s="157">
        <v>39</v>
      </c>
      <c r="G7" s="100">
        <v>0.81</v>
      </c>
      <c r="H7" s="101">
        <v>0.92</v>
      </c>
    </row>
    <row r="8" spans="2:8" ht="15" x14ac:dyDescent="0.3">
      <c r="B8" s="96" t="s">
        <v>6</v>
      </c>
      <c r="C8" s="156">
        <v>397.9</v>
      </c>
      <c r="D8" s="157">
        <v>231.6</v>
      </c>
      <c r="E8" s="156">
        <v>96.2</v>
      </c>
      <c r="F8" s="157">
        <v>327.8</v>
      </c>
      <c r="G8" s="100">
        <v>0.57999999999999996</v>
      </c>
      <c r="H8" s="101">
        <v>0.82</v>
      </c>
    </row>
    <row r="9" spans="2:8" ht="15" x14ac:dyDescent="0.3">
      <c r="B9" s="96" t="s">
        <v>11</v>
      </c>
      <c r="C9" s="156">
        <v>936.1</v>
      </c>
      <c r="D9" s="157">
        <v>701</v>
      </c>
      <c r="E9" s="156">
        <v>61.7</v>
      </c>
      <c r="F9" s="157">
        <v>762.8</v>
      </c>
      <c r="G9" s="100">
        <v>0.75</v>
      </c>
      <c r="H9" s="101">
        <v>0.81</v>
      </c>
    </row>
    <row r="10" spans="2:8" ht="15" x14ac:dyDescent="0.3">
      <c r="B10" s="96" t="s">
        <v>12</v>
      </c>
      <c r="C10" s="156">
        <v>1785.8</v>
      </c>
      <c r="D10" s="157">
        <v>948.3</v>
      </c>
      <c r="E10" s="156">
        <v>437</v>
      </c>
      <c r="F10" s="157">
        <v>1385.3</v>
      </c>
      <c r="G10" s="100">
        <v>0.53</v>
      </c>
      <c r="H10" s="101">
        <v>0.78</v>
      </c>
    </row>
    <row r="11" spans="2:8" ht="15" x14ac:dyDescent="0.3">
      <c r="B11" s="96" t="s">
        <v>13</v>
      </c>
      <c r="C11" s="156">
        <v>19.899999999999999</v>
      </c>
      <c r="D11" s="157">
        <v>11.6</v>
      </c>
      <c r="E11" s="156">
        <v>3.5</v>
      </c>
      <c r="F11" s="157">
        <v>15.1</v>
      </c>
      <c r="G11" s="100">
        <v>0.57999999999999996</v>
      </c>
      <c r="H11" s="101">
        <v>0.76</v>
      </c>
    </row>
    <row r="12" spans="2:8" ht="15.6" thickBot="1" x14ac:dyDescent="0.35">
      <c r="B12" s="96" t="s">
        <v>9</v>
      </c>
      <c r="C12" s="156">
        <v>2027.4</v>
      </c>
      <c r="D12" s="157">
        <v>1116.0999999999999</v>
      </c>
      <c r="E12" s="156">
        <v>372.1</v>
      </c>
      <c r="F12" s="157">
        <v>1488.2</v>
      </c>
      <c r="G12" s="100">
        <v>0.55000000000000004</v>
      </c>
      <c r="H12" s="101">
        <v>0.73</v>
      </c>
    </row>
    <row r="13" spans="2:8" ht="16.2" thickBot="1" x14ac:dyDescent="0.35">
      <c r="B13" s="108" t="s">
        <v>80</v>
      </c>
      <c r="C13" s="158">
        <v>5301.5</v>
      </c>
      <c r="D13" s="159">
        <v>3106.4</v>
      </c>
      <c r="E13" s="158">
        <v>1002.8</v>
      </c>
      <c r="F13" s="159">
        <v>4109.1000000000004</v>
      </c>
      <c r="G13" s="116">
        <v>0.59</v>
      </c>
      <c r="H13" s="110">
        <v>0.78</v>
      </c>
    </row>
    <row r="15" spans="2:8" ht="15.6" x14ac:dyDescent="0.3">
      <c r="B15" s="37" t="s">
        <v>106</v>
      </c>
    </row>
    <row r="18" spans="3:9" x14ac:dyDescent="0.3">
      <c r="G18" s="134"/>
      <c r="H18" s="134"/>
      <c r="I18" s="134"/>
    </row>
    <row r="19" spans="3:9" x14ac:dyDescent="0.3">
      <c r="G19" s="134"/>
      <c r="H19" s="134"/>
      <c r="I19" s="134"/>
    </row>
    <row r="20" spans="3:9" x14ac:dyDescent="0.3">
      <c r="G20" s="134"/>
      <c r="H20" s="134"/>
      <c r="I20" s="134"/>
    </row>
    <row r="21" spans="3:9" x14ac:dyDescent="0.3">
      <c r="G21" s="134"/>
      <c r="H21" s="134"/>
      <c r="I21" s="134"/>
    </row>
    <row r="22" spans="3:9" x14ac:dyDescent="0.3">
      <c r="G22" s="134"/>
      <c r="H22" s="134"/>
      <c r="I22" s="134"/>
    </row>
    <row r="23" spans="3:9" x14ac:dyDescent="0.3">
      <c r="C23" s="131"/>
      <c r="D23" s="131"/>
      <c r="F23" s="131"/>
      <c r="G23" s="134"/>
      <c r="H23" s="134"/>
      <c r="I23" s="134"/>
    </row>
    <row r="24" spans="3:9" x14ac:dyDescent="0.3">
      <c r="G24" s="134"/>
      <c r="H24" s="134"/>
      <c r="I24" s="134"/>
    </row>
    <row r="25" spans="3:9" x14ac:dyDescent="0.3">
      <c r="G25" s="134"/>
      <c r="H25" s="134"/>
      <c r="I25" s="134"/>
    </row>
    <row r="26" spans="3:9" x14ac:dyDescent="0.3">
      <c r="C26" s="131"/>
      <c r="D26" s="131"/>
      <c r="F26" s="131"/>
      <c r="G26" s="134"/>
      <c r="H26" s="134"/>
      <c r="I26" s="134"/>
    </row>
    <row r="27" spans="3:9" x14ac:dyDescent="0.3">
      <c r="C27" s="131"/>
      <c r="D27" s="131"/>
      <c r="F27" s="131"/>
      <c r="H27" s="134"/>
      <c r="I27" s="134"/>
    </row>
  </sheetData>
  <hyperlinks>
    <hyperlink ref="B15" location="Contents!A1" display="Back to Table Content" xr:uid="{6C8C94B2-835E-4C47-8C32-53A042A4AA2C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A2:U25"/>
  <sheetViews>
    <sheetView showGridLines="0" tabSelected="1" zoomScale="70" zoomScaleNormal="70" workbookViewId="0">
      <selection activeCell="E13" sqref="E13"/>
    </sheetView>
  </sheetViews>
  <sheetFormatPr defaultRowHeight="13.2" x14ac:dyDescent="0.3"/>
  <cols>
    <col min="1" max="1" width="8.88671875" style="54"/>
    <col min="2" max="2" width="54.77734375" style="54" customWidth="1"/>
    <col min="3" max="3" width="13.88671875" style="54" customWidth="1"/>
    <col min="4" max="5" width="20.77734375" style="54" customWidth="1"/>
    <col min="6" max="6" width="25.5546875" style="54" customWidth="1"/>
    <col min="7" max="7" width="19.88671875" style="54" customWidth="1"/>
    <col min="8" max="8" width="16.21875" style="54" bestFit="1" customWidth="1"/>
    <col min="9" max="9" width="17.44140625" style="54" bestFit="1" customWidth="1"/>
    <col min="10" max="10" width="14.21875" style="54" bestFit="1" customWidth="1"/>
    <col min="11" max="11" width="35.21875" style="54" customWidth="1"/>
    <col min="12" max="16384" width="8.88671875" style="54"/>
  </cols>
  <sheetData>
    <row r="2" spans="1:21" ht="18.600000000000001" thickBot="1" x14ac:dyDescent="0.4">
      <c r="A2" s="72"/>
      <c r="B2" s="38" t="s">
        <v>118</v>
      </c>
      <c r="C2" s="72"/>
      <c r="D2" s="72"/>
      <c r="E2" s="72"/>
    </row>
    <row r="3" spans="1:21" ht="16.2" thickBot="1" x14ac:dyDescent="0.35">
      <c r="B3" s="55" t="s">
        <v>48</v>
      </c>
      <c r="C3" s="56" t="s">
        <v>66</v>
      </c>
      <c r="D3" s="57" t="s">
        <v>89</v>
      </c>
      <c r="E3" s="56" t="s">
        <v>13</v>
      </c>
      <c r="F3" s="56" t="s">
        <v>75</v>
      </c>
      <c r="G3" s="57" t="s">
        <v>9</v>
      </c>
      <c r="H3" s="56" t="s">
        <v>94</v>
      </c>
      <c r="I3" s="58" t="s">
        <v>14</v>
      </c>
    </row>
    <row r="4" spans="1:21" ht="15.6" x14ac:dyDescent="0.3">
      <c r="B4" s="59" t="s">
        <v>95</v>
      </c>
      <c r="C4" s="60"/>
      <c r="D4" s="61"/>
      <c r="E4" s="60"/>
      <c r="F4" s="60"/>
      <c r="G4" s="61"/>
      <c r="H4" s="60"/>
      <c r="I4" s="62"/>
      <c r="O4" s="135"/>
      <c r="P4" s="135"/>
      <c r="Q4" s="135"/>
      <c r="R4" s="135"/>
      <c r="S4" s="135"/>
      <c r="T4" s="135"/>
      <c r="U4" s="135"/>
    </row>
    <row r="5" spans="1:21" s="139" customFormat="1" ht="15.6" x14ac:dyDescent="0.3">
      <c r="B5" s="63" t="s">
        <v>56</v>
      </c>
      <c r="C5" s="143">
        <v>0</v>
      </c>
      <c r="D5" s="142">
        <v>2.0820000000000001E-3</v>
      </c>
      <c r="E5" s="143">
        <v>0</v>
      </c>
      <c r="F5" s="143">
        <v>0</v>
      </c>
      <c r="G5" s="142">
        <v>9.0337808400000021</v>
      </c>
      <c r="H5" s="143">
        <v>4.5511000000000006E-3</v>
      </c>
      <c r="I5" s="144">
        <f>SUM(C5:H5)</f>
        <v>9.0404139400000023</v>
      </c>
      <c r="O5" s="140"/>
      <c r="P5" s="140"/>
      <c r="Q5" s="140"/>
      <c r="R5" s="140"/>
      <c r="S5" s="140"/>
      <c r="T5" s="140"/>
      <c r="U5" s="140"/>
    </row>
    <row r="6" spans="1:21" s="139" customFormat="1" ht="15.6" x14ac:dyDescent="0.3">
      <c r="B6" s="63" t="s">
        <v>99</v>
      </c>
      <c r="C6" s="143">
        <v>0</v>
      </c>
      <c r="D6" s="142">
        <v>0</v>
      </c>
      <c r="E6" s="143">
        <v>0</v>
      </c>
      <c r="F6" s="143">
        <v>0</v>
      </c>
      <c r="G6" s="142">
        <v>1305.8971227589998</v>
      </c>
      <c r="H6" s="143">
        <v>0.44517542999999998</v>
      </c>
      <c r="I6" s="144">
        <f t="shared" ref="I6:I22" si="0">SUM(C6:H6)</f>
        <v>1306.3422981889998</v>
      </c>
    </row>
    <row r="7" spans="1:21" ht="15.6" x14ac:dyDescent="0.3">
      <c r="B7" s="28" t="s">
        <v>59</v>
      </c>
      <c r="C7" s="143"/>
      <c r="D7" s="143"/>
      <c r="E7" s="143"/>
      <c r="F7" s="143"/>
      <c r="G7" s="142">
        <v>49.496821720000028</v>
      </c>
      <c r="H7" s="143">
        <v>0</v>
      </c>
      <c r="I7" s="144">
        <f>SUM(C7:H7)</f>
        <v>49.496821720000028</v>
      </c>
    </row>
    <row r="8" spans="1:21" ht="15.6" x14ac:dyDescent="0.3">
      <c r="B8" s="59" t="s">
        <v>96</v>
      </c>
      <c r="C8" s="145"/>
      <c r="D8" s="146"/>
      <c r="E8" s="145"/>
      <c r="F8" s="145"/>
      <c r="G8" s="146"/>
      <c r="H8" s="145"/>
      <c r="I8" s="147"/>
    </row>
    <row r="9" spans="1:21" s="139" customFormat="1" ht="15.6" x14ac:dyDescent="0.3">
      <c r="B9" s="63" t="s">
        <v>51</v>
      </c>
      <c r="C9" s="143">
        <v>0</v>
      </c>
      <c r="D9" s="142">
        <v>0</v>
      </c>
      <c r="E9" s="143">
        <v>0</v>
      </c>
      <c r="F9" s="143">
        <v>0</v>
      </c>
      <c r="G9" s="142">
        <v>59.351911980000018</v>
      </c>
      <c r="H9" s="143">
        <v>1.84150152</v>
      </c>
      <c r="I9" s="144">
        <f t="shared" si="0"/>
        <v>61.19341350000002</v>
      </c>
    </row>
    <row r="10" spans="1:21" s="139" customFormat="1" ht="15.6" x14ac:dyDescent="0.3">
      <c r="B10" s="63" t="s">
        <v>57</v>
      </c>
      <c r="C10" s="143">
        <v>0</v>
      </c>
      <c r="D10" s="142">
        <v>0</v>
      </c>
      <c r="E10" s="143">
        <v>0</v>
      </c>
      <c r="F10" s="143">
        <v>0</v>
      </c>
      <c r="G10" s="142">
        <v>62.764438710000007</v>
      </c>
      <c r="H10" s="143">
        <v>0</v>
      </c>
      <c r="I10" s="144">
        <f t="shared" si="0"/>
        <v>62.764438710000007</v>
      </c>
    </row>
    <row r="11" spans="1:21" ht="15.6" x14ac:dyDescent="0.3">
      <c r="B11" s="59" t="s">
        <v>97</v>
      </c>
      <c r="C11" s="145"/>
      <c r="D11" s="146"/>
      <c r="E11" s="145"/>
      <c r="F11" s="145"/>
      <c r="G11" s="146"/>
      <c r="H11" s="145"/>
      <c r="I11" s="147"/>
      <c r="O11" s="75"/>
      <c r="P11" s="75"/>
      <c r="Q11" s="75"/>
      <c r="R11" s="75"/>
      <c r="S11" s="75"/>
    </row>
    <row r="12" spans="1:21" s="139" customFormat="1" ht="15.6" x14ac:dyDescent="0.3">
      <c r="B12" s="63" t="s">
        <v>49</v>
      </c>
      <c r="C12" s="143">
        <v>0</v>
      </c>
      <c r="D12" s="142">
        <v>0.18167529000000002</v>
      </c>
      <c r="E12" s="143">
        <v>0</v>
      </c>
      <c r="F12" s="143">
        <v>0</v>
      </c>
      <c r="G12" s="142">
        <v>94.512858360000052</v>
      </c>
      <c r="H12" s="143">
        <v>0.52630447999999996</v>
      </c>
      <c r="I12" s="144">
        <f t="shared" si="0"/>
        <v>95.220838130000047</v>
      </c>
    </row>
    <row r="13" spans="1:21" s="139" customFormat="1" ht="15.6" x14ac:dyDescent="0.3">
      <c r="B13" s="63" t="s">
        <v>62</v>
      </c>
      <c r="C13" s="143">
        <v>0</v>
      </c>
      <c r="D13" s="142">
        <v>5.8948000000000004E-3</v>
      </c>
      <c r="E13" s="143">
        <v>0</v>
      </c>
      <c r="F13" s="143">
        <v>0</v>
      </c>
      <c r="G13" s="142">
        <v>9.8280099999999999E-3</v>
      </c>
      <c r="H13" s="143">
        <v>0</v>
      </c>
      <c r="I13" s="144">
        <f t="shared" si="0"/>
        <v>1.572281E-2</v>
      </c>
    </row>
    <row r="14" spans="1:21" s="139" customFormat="1" ht="15.6" x14ac:dyDescent="0.3">
      <c r="B14" s="63" t="s">
        <v>58</v>
      </c>
      <c r="C14" s="143">
        <v>0</v>
      </c>
      <c r="D14" s="142">
        <v>2.9741919999999998E-2</v>
      </c>
      <c r="E14" s="143">
        <v>0</v>
      </c>
      <c r="F14" s="143">
        <v>0</v>
      </c>
      <c r="G14" s="142">
        <v>12.013562639999998</v>
      </c>
      <c r="H14" s="143">
        <v>0</v>
      </c>
      <c r="I14" s="144">
        <f t="shared" si="0"/>
        <v>12.043304559999997</v>
      </c>
    </row>
    <row r="15" spans="1:21" s="139" customFormat="1" ht="15.6" x14ac:dyDescent="0.3">
      <c r="B15" s="63" t="s">
        <v>60</v>
      </c>
      <c r="C15" s="143">
        <v>0</v>
      </c>
      <c r="D15" s="142">
        <v>1.154821E-2</v>
      </c>
      <c r="E15" s="143">
        <v>0</v>
      </c>
      <c r="F15" s="143">
        <v>0</v>
      </c>
      <c r="G15" s="142">
        <v>0.57813034000000008</v>
      </c>
      <c r="H15" s="143">
        <v>0</v>
      </c>
      <c r="I15" s="144">
        <f t="shared" si="0"/>
        <v>0.58967855000000002</v>
      </c>
    </row>
    <row r="16" spans="1:21" ht="15.6" x14ac:dyDescent="0.3">
      <c r="B16" s="63" t="s">
        <v>54</v>
      </c>
      <c r="C16" s="143">
        <v>0</v>
      </c>
      <c r="D16" s="142">
        <v>0</v>
      </c>
      <c r="E16" s="143">
        <v>0</v>
      </c>
      <c r="F16" s="143">
        <v>0</v>
      </c>
      <c r="G16" s="143">
        <v>36.334938970000003</v>
      </c>
      <c r="H16" s="143">
        <v>1.0293E-2</v>
      </c>
      <c r="I16" s="144">
        <f t="shared" si="0"/>
        <v>36.34523197</v>
      </c>
    </row>
    <row r="17" spans="2:9" s="139" customFormat="1" ht="15.6" x14ac:dyDescent="0.3">
      <c r="B17" s="63" t="s">
        <v>50</v>
      </c>
      <c r="C17" s="143">
        <v>0</v>
      </c>
      <c r="D17" s="142">
        <v>2.1050950000000002E-2</v>
      </c>
      <c r="E17" s="143">
        <v>0</v>
      </c>
      <c r="F17" s="143">
        <v>0</v>
      </c>
      <c r="G17" s="142">
        <v>38.858317260000014</v>
      </c>
      <c r="H17" s="143">
        <v>1.04841E-2</v>
      </c>
      <c r="I17" s="144">
        <f t="shared" si="0"/>
        <v>38.889852310000016</v>
      </c>
    </row>
    <row r="18" spans="2:9" s="139" customFormat="1" ht="15.6" x14ac:dyDescent="0.3">
      <c r="B18" s="63" t="s">
        <v>63</v>
      </c>
      <c r="C18" s="143">
        <v>0</v>
      </c>
      <c r="D18" s="142">
        <v>0.13519295000000001</v>
      </c>
      <c r="E18" s="143">
        <v>0</v>
      </c>
      <c r="F18" s="143">
        <v>0</v>
      </c>
      <c r="G18" s="143">
        <v>0</v>
      </c>
      <c r="H18" s="143">
        <v>0</v>
      </c>
      <c r="I18" s="144">
        <f t="shared" si="0"/>
        <v>0.13519295000000001</v>
      </c>
    </row>
    <row r="19" spans="2:9" ht="15.6" x14ac:dyDescent="0.3">
      <c r="B19" s="63" t="s">
        <v>52</v>
      </c>
      <c r="C19" s="143">
        <v>0</v>
      </c>
      <c r="D19" s="142">
        <v>0</v>
      </c>
      <c r="E19" s="143">
        <v>0</v>
      </c>
      <c r="F19" s="143">
        <v>0</v>
      </c>
      <c r="G19" s="142">
        <v>13.626702510000003</v>
      </c>
      <c r="H19" s="143">
        <v>0</v>
      </c>
      <c r="I19" s="144">
        <f t="shared" si="0"/>
        <v>13.626702510000003</v>
      </c>
    </row>
    <row r="20" spans="2:9" s="139" customFormat="1" ht="15.6" x14ac:dyDescent="0.3">
      <c r="B20" s="63" t="s">
        <v>64</v>
      </c>
      <c r="C20" s="143">
        <v>0</v>
      </c>
      <c r="D20" s="142">
        <v>0</v>
      </c>
      <c r="E20" s="143">
        <v>0</v>
      </c>
      <c r="F20" s="143">
        <v>0</v>
      </c>
      <c r="G20" s="142">
        <v>0.6614829499999999</v>
      </c>
      <c r="H20" s="143">
        <v>0</v>
      </c>
      <c r="I20" s="144">
        <f t="shared" si="0"/>
        <v>0.6614829499999999</v>
      </c>
    </row>
    <row r="21" spans="2:9" ht="15.6" x14ac:dyDescent="0.3">
      <c r="B21" s="63" t="s">
        <v>53</v>
      </c>
      <c r="C21" s="143">
        <v>0</v>
      </c>
      <c r="D21" s="148">
        <v>2.1908285900000006</v>
      </c>
      <c r="E21" s="148">
        <v>2.6710000000000001E-2</v>
      </c>
      <c r="F21" s="149">
        <v>0</v>
      </c>
      <c r="G21" s="150">
        <v>11.094473089999886</v>
      </c>
      <c r="H21" s="148">
        <v>0.30893500000000002</v>
      </c>
      <c r="I21" s="144">
        <f t="shared" si="0"/>
        <v>13.620946679999886</v>
      </c>
    </row>
    <row r="22" spans="2:9" s="139" customFormat="1" ht="16.2" thickBot="1" x14ac:dyDescent="0.35">
      <c r="B22" s="141" t="s">
        <v>65</v>
      </c>
      <c r="C22" s="148">
        <v>0</v>
      </c>
      <c r="D22" s="151">
        <v>0</v>
      </c>
      <c r="E22" s="151">
        <v>0</v>
      </c>
      <c r="F22" s="151">
        <v>0</v>
      </c>
      <c r="G22" s="152">
        <v>1.3660520000000001E-2</v>
      </c>
      <c r="H22" s="151">
        <v>0</v>
      </c>
      <c r="I22" s="153">
        <f t="shared" si="0"/>
        <v>1.3660520000000001E-2</v>
      </c>
    </row>
    <row r="23" spans="2:9" s="139" customFormat="1" ht="16.2" thickBot="1" x14ac:dyDescent="0.35">
      <c r="B23" s="56" t="s">
        <v>14</v>
      </c>
      <c r="C23" s="154">
        <v>0</v>
      </c>
      <c r="D23" s="154">
        <f>SUM(D5:D22)</f>
        <v>2.5780147100000006</v>
      </c>
      <c r="E23" s="154">
        <f>SUM(E5:E22)</f>
        <v>2.6710000000000001E-2</v>
      </c>
      <c r="F23" s="154">
        <f>SUM(F5:F22)</f>
        <v>0</v>
      </c>
      <c r="G23" s="154">
        <f>SUM(G5:G22)</f>
        <v>1694.2480306589996</v>
      </c>
      <c r="H23" s="154">
        <f>SUM(H5:H22)</f>
        <v>3.1472446299999999</v>
      </c>
      <c r="I23" s="155">
        <f>SUM(C23:H23)</f>
        <v>1699.9999999989996</v>
      </c>
    </row>
    <row r="25" spans="2:9" ht="15.6" x14ac:dyDescent="0.3">
      <c r="B25" s="37" t="s">
        <v>106</v>
      </c>
      <c r="C25" s="75"/>
    </row>
  </sheetData>
  <hyperlinks>
    <hyperlink ref="B25" location="Contents!A1" display="Back to Table Content" xr:uid="{3859F075-B23F-4780-BC29-156740601AED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19" ma:contentTypeDescription="Create a new document." ma:contentTypeScope="" ma:versionID="3421855a64f2bbb778f178b6068604a6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b2a15b1ab4b5362b0dda17596c2c1136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Props1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6EEA6-FD10-49A7-8039-CD233FE68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757FF4-A55D-4BCF-834C-1FB4151DE460}">
  <ds:schemaRefs>
    <ds:schemaRef ds:uri="http://purl.org/dc/elements/1.1/"/>
    <ds:schemaRef ds:uri="57913055-cd35-4c1b-be54-2b3300ab1f35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35ddf26-c045-4728-9502-64034f99831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37</vt:i4>
      </vt:variant>
    </vt:vector>
  </HeadingPairs>
  <TitlesOfParts>
    <vt:vector size="44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4'!_ftn1</vt:lpstr>
      <vt:lpstr>'Table 4'!_ftn2</vt:lpstr>
      <vt:lpstr>'Table 3'!_ftnref1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'Table 2'!_Hlk152679891</vt:lpstr>
      <vt:lpstr>'Table 2'!_Hlk152679925</vt:lpstr>
      <vt:lpstr>'Table 2'!_Hlk152679956</vt:lpstr>
      <vt:lpstr>'Table 2'!_Hlk152680685</vt:lpstr>
      <vt:lpstr>'Table 1'!_Hlk160529192</vt:lpstr>
      <vt:lpstr>'Table 1'!_Hlk160529228</vt:lpstr>
      <vt:lpstr>'Table 1'!_Hlk160529268</vt:lpstr>
      <vt:lpstr>'Table 1'!_Hlk160529370</vt:lpstr>
      <vt:lpstr>'Table 1'!_Hlk160626159</vt:lpstr>
      <vt:lpstr>'Table 1'!_Hlk160628187</vt:lpstr>
      <vt:lpstr>'Table 1'!_Hlk160628217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2024-10-15T07:46:42Z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